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Елена\Desktop\"/>
    </mc:Choice>
  </mc:AlternateContent>
  <xr:revisionPtr revIDLastSave="0" documentId="13_ncr:1_{0196F646-58AC-459E-953F-0D7424B155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F21" i="1" l="1"/>
  <c r="G21" i="1"/>
  <c r="H21" i="1"/>
  <c r="L167" i="1"/>
  <c r="L158" i="1"/>
  <c r="L150" i="1"/>
  <c r="L142" i="1"/>
  <c r="L134" i="1"/>
  <c r="L126" i="1"/>
  <c r="L118" i="1"/>
  <c r="L110" i="1"/>
  <c r="L102" i="1"/>
  <c r="L94" i="1"/>
  <c r="L86" i="1"/>
  <c r="L78" i="1"/>
  <c r="L70" i="1"/>
  <c r="L61" i="1"/>
  <c r="L53" i="1"/>
  <c r="L45" i="1"/>
  <c r="L37" i="1"/>
  <c r="L29" i="1"/>
  <c r="L21" i="1"/>
  <c r="L12" i="1"/>
  <c r="B168" i="1"/>
  <c r="A168" i="1"/>
  <c r="J167" i="1"/>
  <c r="I167" i="1"/>
  <c r="H167" i="1"/>
  <c r="G167" i="1"/>
  <c r="F167" i="1"/>
  <c r="B159" i="1"/>
  <c r="A159" i="1"/>
  <c r="J158" i="1"/>
  <c r="I158" i="1"/>
  <c r="H158" i="1"/>
  <c r="G158" i="1"/>
  <c r="F158" i="1"/>
  <c r="B151" i="1"/>
  <c r="A151" i="1"/>
  <c r="J150" i="1"/>
  <c r="I150" i="1"/>
  <c r="H150" i="1"/>
  <c r="G150" i="1"/>
  <c r="F150" i="1"/>
  <c r="B143" i="1"/>
  <c r="A143" i="1"/>
  <c r="J142" i="1"/>
  <c r="I142" i="1"/>
  <c r="H142" i="1"/>
  <c r="G142" i="1"/>
  <c r="F142" i="1"/>
  <c r="B135" i="1"/>
  <c r="A135" i="1"/>
  <c r="J134" i="1"/>
  <c r="I134" i="1"/>
  <c r="H134" i="1"/>
  <c r="G134" i="1"/>
  <c r="F134" i="1"/>
  <c r="B127" i="1"/>
  <c r="A127" i="1"/>
  <c r="J126" i="1"/>
  <c r="I126" i="1"/>
  <c r="H126" i="1"/>
  <c r="G126" i="1"/>
  <c r="F126" i="1"/>
  <c r="B119" i="1"/>
  <c r="A119" i="1"/>
  <c r="J118" i="1"/>
  <c r="I118" i="1"/>
  <c r="H118" i="1"/>
  <c r="G118" i="1"/>
  <c r="F118" i="1"/>
  <c r="B111" i="1"/>
  <c r="A111" i="1"/>
  <c r="J110" i="1"/>
  <c r="I110" i="1"/>
  <c r="H110" i="1"/>
  <c r="G110" i="1"/>
  <c r="F110" i="1"/>
  <c r="B103" i="1"/>
  <c r="A103" i="1"/>
  <c r="J102" i="1"/>
  <c r="I102" i="1"/>
  <c r="H102" i="1"/>
  <c r="G102" i="1"/>
  <c r="F102" i="1"/>
  <c r="B95" i="1"/>
  <c r="A95" i="1"/>
  <c r="J94" i="1"/>
  <c r="I94" i="1"/>
  <c r="H94" i="1"/>
  <c r="G94" i="1"/>
  <c r="F94" i="1"/>
  <c r="B87" i="1"/>
  <c r="A87" i="1"/>
  <c r="J86" i="1"/>
  <c r="I86" i="1"/>
  <c r="H86" i="1"/>
  <c r="G86" i="1"/>
  <c r="F86" i="1"/>
  <c r="B79" i="1"/>
  <c r="A79" i="1"/>
  <c r="J78" i="1"/>
  <c r="I78" i="1"/>
  <c r="H78" i="1"/>
  <c r="G78" i="1"/>
  <c r="F78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4" i="1"/>
  <c r="A54" i="1"/>
  <c r="J53" i="1"/>
  <c r="I53" i="1"/>
  <c r="H53" i="1"/>
  <c r="G53" i="1"/>
  <c r="F53" i="1"/>
  <c r="B46" i="1"/>
  <c r="A46" i="1"/>
  <c r="J45" i="1"/>
  <c r="I45" i="1"/>
  <c r="H45" i="1"/>
  <c r="G45" i="1"/>
  <c r="F45" i="1"/>
  <c r="B38" i="1"/>
  <c r="A38" i="1"/>
  <c r="J37" i="1"/>
  <c r="I37" i="1"/>
  <c r="H37" i="1"/>
  <c r="G37" i="1"/>
  <c r="F37" i="1"/>
  <c r="B30" i="1"/>
  <c r="A30" i="1"/>
  <c r="J29" i="1"/>
  <c r="I29" i="1"/>
  <c r="H29" i="1"/>
  <c r="G29" i="1"/>
  <c r="F29" i="1"/>
  <c r="B22" i="1"/>
  <c r="A22" i="1"/>
  <c r="J21" i="1"/>
  <c r="I21" i="1"/>
  <c r="B13" i="1"/>
  <c r="A13" i="1"/>
  <c r="J12" i="1"/>
  <c r="I12" i="1"/>
  <c r="H12" i="1"/>
  <c r="G12" i="1"/>
  <c r="F12" i="1"/>
  <c r="G22" i="1" l="1"/>
  <c r="H71" i="1"/>
  <c r="H103" i="1"/>
  <c r="H87" i="1"/>
  <c r="H22" i="1"/>
  <c r="F22" i="1"/>
  <c r="L22" i="1"/>
  <c r="H151" i="1"/>
  <c r="G151" i="1"/>
  <c r="H135" i="1"/>
  <c r="I119" i="1"/>
  <c r="I87" i="1"/>
  <c r="G54" i="1"/>
  <c r="I71" i="1"/>
  <c r="L168" i="1"/>
  <c r="J168" i="1"/>
  <c r="H168" i="1"/>
  <c r="I168" i="1"/>
  <c r="G168" i="1"/>
  <c r="F168" i="1"/>
  <c r="L151" i="1"/>
  <c r="J151" i="1"/>
  <c r="I151" i="1"/>
  <c r="F151" i="1"/>
  <c r="G135" i="1"/>
  <c r="L135" i="1"/>
  <c r="J135" i="1"/>
  <c r="I135" i="1"/>
  <c r="F135" i="1"/>
  <c r="H119" i="1"/>
  <c r="G119" i="1"/>
  <c r="L119" i="1"/>
  <c r="I103" i="1"/>
  <c r="L103" i="1"/>
  <c r="G103" i="1"/>
  <c r="J103" i="1"/>
  <c r="F103" i="1"/>
  <c r="G87" i="1"/>
  <c r="L87" i="1"/>
  <c r="J87" i="1"/>
  <c r="L71" i="1"/>
  <c r="G71" i="1"/>
  <c r="F71" i="1"/>
  <c r="L54" i="1"/>
  <c r="J54" i="1"/>
  <c r="I54" i="1"/>
  <c r="H54" i="1"/>
  <c r="F54" i="1"/>
  <c r="F38" i="1"/>
  <c r="L38" i="1"/>
  <c r="J38" i="1"/>
  <c r="I38" i="1"/>
  <c r="H38" i="1"/>
  <c r="G38" i="1"/>
  <c r="F119" i="1"/>
  <c r="J71" i="1"/>
  <c r="F87" i="1"/>
  <c r="J119" i="1"/>
  <c r="I22" i="1"/>
  <c r="J22" i="1"/>
  <c r="H169" i="1" l="1"/>
  <c r="L169" i="1"/>
  <c r="J169" i="1"/>
  <c r="G169" i="1"/>
  <c r="I169" i="1"/>
  <c r="F169" i="1"/>
</calcChain>
</file>

<file path=xl/sharedStrings.xml><?xml version="1.0" encoding="utf-8"?>
<sst xmlns="http://schemas.openxmlformats.org/spreadsheetml/2006/main" count="350" uniqueCount="125">
  <si>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</si>
  <si>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</si>
  <si>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</si>
  <si>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</si>
  <si>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</si>
  <si>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</si>
  <si>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</si>
  <si>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</si>
  <si>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</si>
  <si>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</si>
  <si>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</si>
  <si>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</si>
  <si>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</si>
  <si>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</si>
  <si>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</si>
  <si>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</si>
  <si>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</si>
  <si>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</si>
  <si>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</si>
  <si>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</si>
  <si>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</si>
  <si>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</si>
  <si>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</si>
  <si>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</si>
  <si>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</si>
  <si>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</si>
  <si>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</si>
  <si>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</si>
  <si>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</si>
  <si>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</si>
  <si>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</si>
  <si>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</si>
  <si>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</si>
  <si>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</si>
  <si>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</si>
  <si>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</si>
  <si>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</si>
  <si>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</si>
  <si>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</si>
  <si>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ржаной</t>
  </si>
  <si>
    <t>Хлеб пшеничный формовой</t>
  </si>
  <si>
    <t>Борщ с капустой и картофелем</t>
  </si>
  <si>
    <t>Соки овощные, фруктовые и ягодные</t>
  </si>
  <si>
    <t>сладкое</t>
  </si>
  <si>
    <t>Суп картофельный с бобовыми</t>
  </si>
  <si>
    <t>Каша пшеничная вязкая</t>
  </si>
  <si>
    <t>молоко сгущенное</t>
  </si>
  <si>
    <t>пюре картофельное</t>
  </si>
  <si>
    <t>компот из смеси сухофруктов</t>
  </si>
  <si>
    <t>хлеб ржаной</t>
  </si>
  <si>
    <t>суп-лапша домашняя</t>
  </si>
  <si>
    <t>фрикадельки из кур или бройлеров-цыплят</t>
  </si>
  <si>
    <t>каша пшеничная вязкая</t>
  </si>
  <si>
    <t>суп картофельный с клецками</t>
  </si>
  <si>
    <t>486-ттк</t>
  </si>
  <si>
    <t>кисель из свежих яблок</t>
  </si>
  <si>
    <t>борщ с капустой и картофелем</t>
  </si>
  <si>
    <t>плов из мяса</t>
  </si>
  <si>
    <t>суп картофельный с бобовыми</t>
  </si>
  <si>
    <t>жаркое по-домашнему</t>
  </si>
  <si>
    <t>компот из яблок и ягод замороженных</t>
  </si>
  <si>
    <t>салат из белокачанной капусты</t>
  </si>
  <si>
    <t>какао с молоком</t>
  </si>
  <si>
    <t>рагу из свинины</t>
  </si>
  <si>
    <t>кисломол.</t>
  </si>
  <si>
    <t>МБОУ СОШ №4</t>
  </si>
  <si>
    <t>Директор МБОУ СОШ №4</t>
  </si>
  <si>
    <t>О.Ю.Билай</t>
  </si>
  <si>
    <t>каша вязкая молочная из риса и пшена</t>
  </si>
  <si>
    <t>сыр полутвёрдый (порциями)</t>
  </si>
  <si>
    <t>чай с сахаром</t>
  </si>
  <si>
    <t>хлеб пшеничный формовой</t>
  </si>
  <si>
    <t>пряники</t>
  </si>
  <si>
    <t>овощи консервированные (порциями) помидоры</t>
  </si>
  <si>
    <t>тефтели мясные 2 вариант</t>
  </si>
  <si>
    <t>макаронные изделия отварные</t>
  </si>
  <si>
    <t>овощи консервированные (порциями) огурцы</t>
  </si>
  <si>
    <t>лимонад апельсиновый</t>
  </si>
  <si>
    <t>фрукты свежие  (яблоко)</t>
  </si>
  <si>
    <t>соки овощные, фруктовые и ягодные</t>
  </si>
  <si>
    <t>солат из свёклы с солёными огурцами</t>
  </si>
  <si>
    <t>тефтели рыбные-ттк</t>
  </si>
  <si>
    <t>картофель тушенный с луком</t>
  </si>
  <si>
    <t>овощи свежие (порциями) помидоры</t>
  </si>
  <si>
    <t>палочки-хрустящие-рыбные-ттк</t>
  </si>
  <si>
    <t>салат овощной с яблоками</t>
  </si>
  <si>
    <t>рассольник</t>
  </si>
  <si>
    <t>кисель из блок свежих</t>
  </si>
  <si>
    <t>сырники из творога запеченные ттк</t>
  </si>
  <si>
    <t>286-ттк</t>
  </si>
  <si>
    <t>салат витаминный</t>
  </si>
  <si>
    <t>мясо тушеное</t>
  </si>
  <si>
    <t>чай с лимоном</t>
  </si>
  <si>
    <t>фрукты свежие (яблоко)</t>
  </si>
  <si>
    <t>вок из птицы с рисом</t>
  </si>
  <si>
    <t>375-ттк</t>
  </si>
  <si>
    <t>кофейный напиток с молоком</t>
  </si>
  <si>
    <t>фрукты свежие(мандарины)*</t>
  </si>
  <si>
    <t>пюре картофельное и овощи</t>
  </si>
  <si>
    <t>400-ттк</t>
  </si>
  <si>
    <t>каша пшеничная вязкая молочная</t>
  </si>
  <si>
    <t>масло сливочное (порциями)</t>
  </si>
  <si>
    <t>Компот из смеси сухофруктов</t>
  </si>
  <si>
    <t>овощи свежие (порциями) огурцы</t>
  </si>
  <si>
    <t>наггетсы куриные</t>
  </si>
  <si>
    <t>салат из моркови и яблок</t>
  </si>
  <si>
    <t>котлеты рыбные любительские-ттк</t>
  </si>
  <si>
    <t>картофель и овощи тушенные в соусе</t>
  </si>
  <si>
    <t>308-ттк</t>
  </si>
  <si>
    <t>икра кабачковая (пром.производство)</t>
  </si>
  <si>
    <t>омлет натуральный-ттк</t>
  </si>
  <si>
    <t>268-ттк</t>
  </si>
  <si>
    <t>салат из свёклы отварной</t>
  </si>
  <si>
    <t>салат из соленых огурцов с луком</t>
  </si>
  <si>
    <t>тефтели рыбные</t>
  </si>
  <si>
    <t>напиток из шиповника</t>
  </si>
  <si>
    <t>рассольник ленинградский</t>
  </si>
  <si>
    <t>гуляш</t>
  </si>
  <si>
    <t>каша гречневая вязкая</t>
  </si>
  <si>
    <t>компот из свежих плодов и ягод</t>
  </si>
  <si>
    <t>салат из свеклы с зелёным горошком</t>
  </si>
  <si>
    <t>котлеты рубленные из птицы или кролика-ттк</t>
  </si>
  <si>
    <t>294-ттк</t>
  </si>
  <si>
    <t>салат из квашеной капусты</t>
  </si>
  <si>
    <t>шашлычки из мяса с томатным соусом и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</si>
</sst>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7" tint="0.79998168889431442"/>
        <bgColor rgb="FF000000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7" fillId="0" borderId="0"/>
  </cellStyleXfs>
  <cellXfs count="155">
    <xf numFmtId="0" fontId="0" fillId="0" borderId="0" xfId="0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8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8" fillId="0" borderId="0" xfId="0" applyFont="1" applyAlignment="1">
      <alignment horizontal="right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1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0" fillId="0" borderId="14" xfId="0" applyBorder="1"/>
    <xf numFmtId="0" fontId="8" fillId="0" borderId="16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7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/>
    </xf>
    <xf numFmtId="0" fontId="8" fillId="0" borderId="9" xfId="0" applyFont="1" applyBorder="1"/>
    <xf numFmtId="0" fontId="8" fillId="0" borderId="10" xfId="0" applyFont="1" applyBorder="1"/>
    <xf numFmtId="0" fontId="8" fillId="3" borderId="20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8" fillId="2" borderId="2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1" fontId="8" fillId="2" borderId="4" xfId="0" applyNumberFormat="1" applyFont="1" applyFill="1" applyBorder="1" applyAlignment="1" applyProtection="1">
      <alignment horizontal="center"/>
      <protection locked="0"/>
    </xf>
    <xf numFmtId="1" fontId="8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17" fillId="5" borderId="2" xfId="1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17" fillId="5" borderId="2" xfId="1" applyFill="1" applyBorder="1" applyAlignment="1" applyProtection="1">
      <alignment horizontal="left"/>
      <protection locked="0"/>
    </xf>
    <xf numFmtId="0" fontId="17" fillId="5" borderId="4" xfId="1" applyFill="1" applyBorder="1" applyAlignment="1" applyProtection="1">
      <alignment wrapText="1"/>
      <protection locked="0"/>
    </xf>
    <xf numFmtId="0" fontId="17" fillId="5" borderId="2" xfId="1" applyFill="1" applyBorder="1" applyProtection="1">
      <protection locked="0"/>
    </xf>
    <xf numFmtId="0" fontId="17" fillId="5" borderId="4" xfId="1" applyFill="1" applyBorder="1" applyAlignment="1" applyProtection="1">
      <alignment horizontal="right"/>
      <protection locked="0"/>
    </xf>
    <xf numFmtId="0" fontId="8" fillId="2" borderId="4" xfId="0" applyFont="1" applyFill="1" applyBorder="1" applyAlignment="1" applyProtection="1">
      <alignment vertical="top" wrapText="1"/>
      <protection locked="0"/>
    </xf>
    <xf numFmtId="2" fontId="0" fillId="4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/>
    <xf numFmtId="0" fontId="0" fillId="4" borderId="2" xfId="0" applyFill="1" applyBorder="1"/>
    <xf numFmtId="0" fontId="0" fillId="4" borderId="2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right" vertical="top"/>
      <protection locked="0"/>
    </xf>
    <xf numFmtId="0" fontId="0" fillId="4" borderId="4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right" vertical="top"/>
      <protection locked="0"/>
    </xf>
    <xf numFmtId="2" fontId="0" fillId="4" borderId="8" xfId="0" applyNumberFormat="1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0" fontId="8" fillId="2" borderId="2" xfId="0" applyFont="1" applyFill="1" applyBorder="1" applyAlignment="1" applyProtection="1">
      <alignment horizontal="right" vertical="top" wrapText="1"/>
      <protection locked="0"/>
    </xf>
    <xf numFmtId="0" fontId="0" fillId="4" borderId="2" xfId="0" applyFill="1" applyBorder="1" applyAlignment="1">
      <alignment vertical="top"/>
    </xf>
    <xf numFmtId="0" fontId="17" fillId="5" borderId="2" xfId="1" applyFill="1" applyBorder="1" applyAlignment="1">
      <alignment horizontal="right"/>
    </xf>
    <xf numFmtId="0" fontId="17" fillId="5" borderId="2" xfId="1" applyFill="1" applyBorder="1"/>
    <xf numFmtId="0" fontId="17" fillId="5" borderId="2" xfId="1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8" fillId="2" borderId="4" xfId="0" applyFont="1" applyFill="1" applyBorder="1" applyAlignment="1" applyProtection="1">
      <alignment horizontal="right" vertical="top" wrapText="1"/>
      <protection locked="0"/>
    </xf>
    <xf numFmtId="0" fontId="8" fillId="2" borderId="1" xfId="0" applyFont="1" applyFill="1" applyBorder="1" applyAlignment="1" applyProtection="1">
      <alignment horizontal="right" vertical="top" wrapText="1"/>
      <protection locked="0"/>
    </xf>
    <xf numFmtId="0" fontId="8" fillId="0" borderId="26" xfId="0" applyFont="1" applyBorder="1" applyAlignment="1">
      <alignment horizontal="center" vertical="top" wrapText="1"/>
    </xf>
    <xf numFmtId="0" fontId="6" fillId="4" borderId="2" xfId="0" applyFont="1" applyFill="1" applyBorder="1" applyAlignment="1" applyProtection="1">
      <alignment wrapText="1"/>
      <protection locked="0"/>
    </xf>
    <xf numFmtId="0" fontId="6" fillId="2" borderId="2" xfId="0" applyFont="1" applyFill="1" applyBorder="1" applyProtection="1">
      <protection locked="0"/>
    </xf>
    <xf numFmtId="0" fontId="6" fillId="4" borderId="2" xfId="0" applyFont="1" applyFill="1" applyBorder="1" applyAlignment="1" applyProtection="1">
      <alignment horizontal="right"/>
      <protection locked="0"/>
    </xf>
    <xf numFmtId="0" fontId="6" fillId="4" borderId="2" xfId="0" applyFont="1" applyFill="1" applyBorder="1" applyAlignment="1" applyProtection="1">
      <alignment horizontal="right" vertical="top"/>
      <protection locked="0"/>
    </xf>
    <xf numFmtId="0" fontId="8" fillId="2" borderId="15" xfId="0" applyFont="1" applyFill="1" applyBorder="1" applyAlignment="1" applyProtection="1">
      <alignment horizontal="right" vertical="top" wrapText="1"/>
      <protection locked="0"/>
    </xf>
    <xf numFmtId="0" fontId="11" fillId="0" borderId="4" xfId="0" applyFont="1" applyBorder="1" applyAlignment="1" applyProtection="1">
      <alignment horizontal="right"/>
      <protection locked="0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23" xfId="0" applyFont="1" applyBorder="1" applyAlignment="1">
      <alignment horizontal="center" vertical="top" wrapText="1"/>
    </xf>
    <xf numFmtId="2" fontId="17" fillId="5" borderId="2" xfId="1" applyNumberFormat="1" applyFill="1" applyBorder="1" applyAlignment="1" applyProtection="1">
      <alignment horizontal="right"/>
      <protection locked="0"/>
    </xf>
    <xf numFmtId="2" fontId="8" fillId="0" borderId="2" xfId="0" applyNumberFormat="1" applyFont="1" applyBorder="1" applyAlignment="1">
      <alignment horizontal="center" vertical="top" wrapText="1"/>
    </xf>
    <xf numFmtId="2" fontId="17" fillId="5" borderId="4" xfId="1" applyNumberFormat="1" applyFill="1" applyBorder="1" applyAlignment="1" applyProtection="1">
      <alignment horizontal="right"/>
      <protection locked="0"/>
    </xf>
    <xf numFmtId="2" fontId="17" fillId="5" borderId="2" xfId="1" applyNumberFormat="1" applyFill="1" applyBorder="1" applyAlignment="1">
      <alignment horizontal="right"/>
    </xf>
    <xf numFmtId="2" fontId="8" fillId="0" borderId="26" xfId="0" applyNumberFormat="1" applyFont="1" applyBorder="1" applyAlignment="1">
      <alignment horizontal="center" vertical="top" wrapText="1"/>
    </xf>
    <xf numFmtId="2" fontId="8" fillId="2" borderId="26" xfId="0" applyNumberFormat="1" applyFont="1" applyFill="1" applyBorder="1" applyAlignment="1" applyProtection="1">
      <alignment vertical="top" wrapText="1"/>
      <protection locked="0"/>
    </xf>
    <xf numFmtId="2" fontId="8" fillId="0" borderId="26" xfId="0" applyNumberFormat="1" applyFont="1" applyBorder="1" applyAlignment="1">
      <alignment vertical="top" wrapText="1"/>
    </xf>
    <xf numFmtId="1" fontId="0" fillId="4" borderId="2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2" fontId="8" fillId="2" borderId="2" xfId="0" applyNumberFormat="1" applyFont="1" applyFill="1" applyBorder="1" applyAlignment="1" applyProtection="1">
      <alignment horizontal="right" vertical="top" wrapText="1"/>
      <protection locked="0"/>
    </xf>
    <xf numFmtId="0" fontId="8" fillId="0" borderId="2" xfId="0" applyFont="1" applyBorder="1" applyAlignment="1">
      <alignment horizontal="right" vertical="top" wrapText="1"/>
    </xf>
    <xf numFmtId="2" fontId="8" fillId="0" borderId="2" xfId="0" applyNumberFormat="1" applyFont="1" applyBorder="1" applyAlignment="1">
      <alignment horizontal="right" vertical="top" wrapText="1"/>
    </xf>
    <xf numFmtId="2" fontId="8" fillId="3" borderId="3" xfId="0" applyNumberFormat="1" applyFont="1" applyFill="1" applyBorder="1" applyAlignment="1">
      <alignment horizontal="center" vertical="top" wrapText="1"/>
    </xf>
    <xf numFmtId="2" fontId="0" fillId="4" borderId="26" xfId="0" applyNumberFormat="1" applyFill="1" applyBorder="1" applyAlignment="1" applyProtection="1">
      <alignment horizontal="right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2" fontId="8" fillId="2" borderId="1" xfId="0" applyNumberFormat="1" applyFont="1" applyFill="1" applyBorder="1" applyAlignment="1" applyProtection="1">
      <alignment horizontal="right" vertical="top" wrapText="1"/>
      <protection locked="0"/>
    </xf>
    <xf numFmtId="2" fontId="8" fillId="2" borderId="26" xfId="0" applyNumberFormat="1" applyFont="1" applyFill="1" applyBorder="1" applyAlignment="1" applyProtection="1">
      <alignment horizontal="right" vertical="top" wrapText="1"/>
      <protection locked="0"/>
    </xf>
    <xf numFmtId="2" fontId="18" fillId="4" borderId="24" xfId="0" applyNumberFormat="1" applyFont="1" applyFill="1" applyBorder="1" applyAlignment="1">
      <alignment horizontal="right" vertical="top"/>
    </xf>
    <xf numFmtId="2" fontId="18" fillId="4" borderId="27" xfId="0" applyNumberFormat="1" applyFont="1" applyFill="1" applyBorder="1" applyAlignment="1">
      <alignment horizontal="right" vertical="top"/>
    </xf>
    <xf numFmtId="2" fontId="0" fillId="4" borderId="8" xfId="0" applyNumberFormat="1" applyFill="1" applyBorder="1" applyAlignment="1" applyProtection="1">
      <alignment horizontal="right"/>
      <protection locked="0"/>
    </xf>
    <xf numFmtId="1" fontId="8" fillId="2" borderId="2" xfId="0" applyNumberFormat="1" applyFont="1" applyFill="1" applyBorder="1" applyAlignment="1" applyProtection="1">
      <alignment horizontal="right" vertical="top" wrapText="1"/>
      <protection locked="0"/>
    </xf>
    <xf numFmtId="1" fontId="8" fillId="2" borderId="1" xfId="0" applyNumberFormat="1" applyFont="1" applyFill="1" applyBorder="1" applyAlignment="1" applyProtection="1">
      <alignment horizontal="right" vertical="top" wrapText="1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Alignment="1" applyProtection="1">
      <alignment horizontal="right" vertical="top"/>
      <protection locked="0"/>
    </xf>
    <xf numFmtId="1" fontId="8" fillId="0" borderId="2" xfId="0" applyNumberFormat="1" applyFont="1" applyBorder="1" applyAlignment="1">
      <alignment horizontal="center" vertical="top" wrapText="1"/>
    </xf>
    <xf numFmtId="1" fontId="0" fillId="4" borderId="2" xfId="0" applyNumberFormat="1" applyFill="1" applyBorder="1" applyAlignment="1" applyProtection="1">
      <alignment horizontal="right" vertical="top"/>
      <protection locked="0"/>
    </xf>
    <xf numFmtId="1" fontId="8" fillId="3" borderId="3" xfId="0" applyNumberFormat="1" applyFont="1" applyFill="1" applyBorder="1" applyAlignment="1">
      <alignment horizontal="center" vertical="top" wrapText="1"/>
    </xf>
    <xf numFmtId="1" fontId="0" fillId="4" borderId="1" xfId="0" applyNumberFormat="1" applyFill="1" applyBorder="1" applyAlignment="1" applyProtection="1">
      <alignment horizontal="right" vertical="top"/>
      <protection locked="0"/>
    </xf>
    <xf numFmtId="2" fontId="0" fillId="4" borderId="1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2" fontId="0" fillId="4" borderId="2" xfId="0" applyNumberFormat="1" applyFill="1" applyBorder="1"/>
    <xf numFmtId="2" fontId="8" fillId="0" borderId="4" xfId="0" applyNumberFormat="1" applyFont="1" applyBorder="1" applyAlignment="1">
      <alignment horizontal="center" vertical="top" wrapText="1"/>
    </xf>
    <xf numFmtId="0" fontId="6" fillId="4" borderId="2" xfId="0" applyFont="1" applyFill="1" applyBorder="1"/>
    <xf numFmtId="0" fontId="19" fillId="4" borderId="2" xfId="0" applyFont="1" applyFill="1" applyBorder="1" applyAlignment="1">
      <alignment horizontal="right" vertical="center" wrapText="1"/>
    </xf>
    <xf numFmtId="0" fontId="4" fillId="2" borderId="2" xfId="0" applyFont="1" applyFill="1" applyBorder="1" applyProtection="1">
      <protection locked="0"/>
    </xf>
    <xf numFmtId="0" fontId="4" fillId="4" borderId="2" xfId="0" applyFont="1" applyFill="1" applyBorder="1" applyAlignment="1" applyProtection="1">
      <alignment wrapText="1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 applyProtection="1">
      <alignment horizontal="right" vertical="top" wrapText="1"/>
      <protection locked="0"/>
    </xf>
    <xf numFmtId="0" fontId="0" fillId="4" borderId="1" xfId="0" applyFill="1" applyBorder="1"/>
    <xf numFmtId="0" fontId="8" fillId="4" borderId="1" xfId="0" applyFont="1" applyFill="1" applyBorder="1" applyAlignment="1" applyProtection="1">
      <alignment vertical="top" wrapText="1"/>
      <protection locked="0"/>
    </xf>
    <xf numFmtId="0" fontId="3" fillId="4" borderId="2" xfId="0" applyFont="1" applyFill="1" applyBorder="1"/>
    <xf numFmtId="0" fontId="8" fillId="4" borderId="2" xfId="0" applyFont="1" applyFill="1" applyBorder="1" applyAlignment="1" applyProtection="1">
      <alignment vertical="top" wrapText="1"/>
      <protection locked="0"/>
    </xf>
    <xf numFmtId="0" fontId="4" fillId="4" borderId="2" xfId="0" applyFont="1" applyFill="1" applyBorder="1"/>
    <xf numFmtId="0" fontId="3" fillId="4" borderId="4" xfId="0" applyFont="1" applyFill="1" applyBorder="1" applyAlignment="1" applyProtection="1">
      <alignment wrapText="1"/>
      <protection locked="0"/>
    </xf>
    <xf numFmtId="1" fontId="3" fillId="4" borderId="4" xfId="0" applyNumberFormat="1" applyFont="1" applyFill="1" applyBorder="1" applyAlignment="1" applyProtection="1">
      <alignment horizontal="right" vertical="top"/>
      <protection locked="0"/>
    </xf>
    <xf numFmtId="0" fontId="3" fillId="4" borderId="4" xfId="0" applyFont="1" applyFill="1" applyBorder="1"/>
    <xf numFmtId="0" fontId="3" fillId="4" borderId="5" xfId="0" applyFont="1" applyFill="1" applyBorder="1" applyProtection="1">
      <protection locked="0"/>
    </xf>
    <xf numFmtId="2" fontId="3" fillId="4" borderId="2" xfId="0" applyNumberFormat="1" applyFont="1" applyFill="1" applyBorder="1" applyAlignment="1" applyProtection="1">
      <alignment horizontal="right"/>
      <protection locked="0"/>
    </xf>
    <xf numFmtId="2" fontId="8" fillId="2" borderId="1" xfId="0" applyNumberFormat="1" applyFont="1" applyFill="1" applyBorder="1" applyAlignment="1" applyProtection="1">
      <alignment vertical="top" wrapText="1"/>
      <protection locked="0"/>
    </xf>
    <xf numFmtId="2" fontId="8" fillId="2" borderId="2" xfId="0" applyNumberFormat="1" applyFont="1" applyFill="1" applyBorder="1" applyAlignment="1" applyProtection="1">
      <alignment vertical="top" wrapText="1"/>
      <protection locked="0"/>
    </xf>
    <xf numFmtId="0" fontId="3" fillId="4" borderId="2" xfId="0" applyFont="1" applyFill="1" applyBorder="1" applyProtection="1">
      <protection locked="0"/>
    </xf>
    <xf numFmtId="2" fontId="3" fillId="4" borderId="26" xfId="0" applyNumberFormat="1" applyFont="1" applyFill="1" applyBorder="1" applyProtection="1">
      <protection locked="0"/>
    </xf>
    <xf numFmtId="0" fontId="3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4" fillId="4" borderId="1" xfId="0" applyFont="1" applyFill="1" applyBorder="1"/>
    <xf numFmtId="0" fontId="2" fillId="4" borderId="4" xfId="0" applyFont="1" applyFill="1" applyBorder="1" applyAlignment="1" applyProtection="1">
      <alignment wrapText="1"/>
      <protection locked="0"/>
    </xf>
    <xf numFmtId="2" fontId="18" fillId="4" borderId="24" xfId="0" applyNumberFormat="1" applyFont="1" applyFill="1" applyBorder="1" applyAlignment="1">
      <alignment vertical="top"/>
    </xf>
    <xf numFmtId="0" fontId="6" fillId="4" borderId="4" xfId="0" applyFont="1" applyFill="1" applyBorder="1" applyAlignment="1" applyProtection="1">
      <alignment vertical="top"/>
      <protection locked="0"/>
    </xf>
    <xf numFmtId="0" fontId="5" fillId="4" borderId="2" xfId="0" applyFont="1" applyFill="1" applyBorder="1"/>
    <xf numFmtId="0" fontId="8" fillId="2" borderId="28" xfId="0" applyFont="1" applyFill="1" applyBorder="1" applyAlignment="1" applyProtection="1">
      <alignment horizontal="right" vertical="top"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0" fontId="1" fillId="4" borderId="4" xfId="0" applyFont="1" applyFill="1" applyBorder="1"/>
    <xf numFmtId="0" fontId="0" fillId="6" borderId="29" xfId="0" applyFill="1" applyBorder="1"/>
    <xf numFmtId="0" fontId="0" fillId="6" borderId="24" xfId="0" applyFill="1" applyBorder="1"/>
    <xf numFmtId="0" fontId="0" fillId="6" borderId="30" xfId="0" applyFill="1" applyBorder="1"/>
    <xf numFmtId="0" fontId="8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8" fillId="2" borderId="2" xfId="0" applyFont="1" applyFill="1" applyBorder="1" applyAlignment="1" applyProtection="1">
      <alignment horizontal="left" wrapText="1"/>
      <protection locked="0"/>
    </xf>
    <xf numFmtId="0" fontId="12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49" t="s">
        <v>65</v>
      </c>
      <c r="D1" s="150"/>
      <c r="E1" s="150"/>
      <c r="F1" s="10" t="s">
        <v>16</v>
      </c>
      <c r="G1" s="2" t="s">
        <v>17</v>
      </c>
      <c r="H1" s="151" t="s">
        <v>66</v>
      </c>
      <c r="I1" s="151"/>
      <c r="J1" s="151"/>
      <c r="K1" s="151"/>
    </row>
    <row r="2" spans="1:12" ht="18" x14ac:dyDescent="0.2">
      <c r="A2" s="33" t="s">
        <v>6</v>
      </c>
      <c r="C2" s="2"/>
      <c r="G2" s="2" t="s">
        <v>18</v>
      </c>
      <c r="H2" s="151" t="s">
        <v>67</v>
      </c>
      <c r="I2" s="151"/>
      <c r="J2" s="151"/>
      <c r="K2" s="151"/>
    </row>
    <row r="3" spans="1:12" ht="17.25" customHeight="1" x14ac:dyDescent="0.2">
      <c r="A3" s="4" t="s">
        <v>8</v>
      </c>
      <c r="C3" s="2"/>
      <c r="D3" s="3"/>
      <c r="E3" s="36" t="s">
        <v>9</v>
      </c>
      <c r="G3" s="2" t="s">
        <v>19</v>
      </c>
      <c r="H3" s="42">
        <v>9</v>
      </c>
      <c r="I3" s="42">
        <v>1</v>
      </c>
      <c r="J3" s="43">
        <v>2025</v>
      </c>
      <c r="K3" s="1"/>
    </row>
    <row r="4" spans="1:12" x14ac:dyDescent="0.2">
      <c r="C4" s="2"/>
      <c r="D4" s="4"/>
      <c r="H4" s="41" t="s">
        <v>36</v>
      </c>
      <c r="I4" s="41" t="s">
        <v>37</v>
      </c>
      <c r="J4" s="41" t="s">
        <v>38</v>
      </c>
    </row>
    <row r="5" spans="1:12" ht="34.5" thickBot="1" x14ac:dyDescent="0.25">
      <c r="A5" s="39" t="s">
        <v>14</v>
      </c>
      <c r="B5" s="40" t="s">
        <v>15</v>
      </c>
      <c r="C5" s="34" t="s">
        <v>0</v>
      </c>
      <c r="D5" s="34" t="s">
        <v>13</v>
      </c>
      <c r="E5" s="34" t="s">
        <v>12</v>
      </c>
      <c r="F5" s="34" t="s">
        <v>34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4" t="s">
        <v>35</v>
      </c>
    </row>
    <row r="6" spans="1:12" ht="15" x14ac:dyDescent="0.25">
      <c r="A6" s="18">
        <v>1</v>
      </c>
      <c r="B6" s="19">
        <v>1</v>
      </c>
      <c r="C6" s="20" t="s">
        <v>20</v>
      </c>
      <c r="D6" s="122" t="s">
        <v>21</v>
      </c>
      <c r="E6" s="44" t="s">
        <v>68</v>
      </c>
      <c r="F6" s="90">
        <v>200</v>
      </c>
      <c r="G6" s="83">
        <v>7.6</v>
      </c>
      <c r="H6" s="83">
        <v>9.6</v>
      </c>
      <c r="I6" s="83">
        <v>31.9</v>
      </c>
      <c r="J6" s="83">
        <v>245.9</v>
      </c>
      <c r="K6" s="52">
        <v>175</v>
      </c>
      <c r="L6" s="146">
        <v>37.729999999999997</v>
      </c>
    </row>
    <row r="7" spans="1:12" ht="15" x14ac:dyDescent="0.25">
      <c r="A7" s="21"/>
      <c r="B7" s="13"/>
      <c r="C7" s="9"/>
      <c r="D7" s="58" t="s">
        <v>22</v>
      </c>
      <c r="E7" s="50" t="s">
        <v>70</v>
      </c>
      <c r="F7" s="90">
        <v>200</v>
      </c>
      <c r="G7" s="83">
        <v>0.2</v>
      </c>
      <c r="H7" s="83">
        <v>0.1</v>
      </c>
      <c r="I7" s="83">
        <v>9.3000000000000007</v>
      </c>
      <c r="J7" s="93">
        <v>38</v>
      </c>
      <c r="K7" s="38">
        <v>457</v>
      </c>
      <c r="L7" s="147">
        <v>1.55</v>
      </c>
    </row>
    <row r="8" spans="1:12" ht="15" x14ac:dyDescent="0.25">
      <c r="A8" s="21"/>
      <c r="B8" s="13"/>
      <c r="C8" s="9"/>
      <c r="D8" s="58" t="s">
        <v>23</v>
      </c>
      <c r="E8" s="38" t="s">
        <v>71</v>
      </c>
      <c r="F8" s="65">
        <v>40</v>
      </c>
      <c r="G8" s="93">
        <v>3</v>
      </c>
      <c r="H8" s="93">
        <v>0.3</v>
      </c>
      <c r="I8" s="93">
        <v>19.7</v>
      </c>
      <c r="J8" s="93">
        <v>93.6</v>
      </c>
      <c r="K8" s="38">
        <v>573</v>
      </c>
      <c r="L8" s="147">
        <v>5.48</v>
      </c>
    </row>
    <row r="9" spans="1:12" ht="15" x14ac:dyDescent="0.25">
      <c r="A9" s="21"/>
      <c r="B9" s="13"/>
      <c r="C9" s="9"/>
      <c r="D9" s="5" t="s">
        <v>32</v>
      </c>
      <c r="E9" s="44" t="s">
        <v>49</v>
      </c>
      <c r="F9" s="90">
        <v>25</v>
      </c>
      <c r="G9" s="83">
        <v>2</v>
      </c>
      <c r="H9" s="83">
        <v>0.4</v>
      </c>
      <c r="I9" s="83">
        <v>10</v>
      </c>
      <c r="J9" s="83">
        <v>51.5</v>
      </c>
      <c r="K9" s="38">
        <v>574</v>
      </c>
      <c r="L9" s="147">
        <v>4.04</v>
      </c>
    </row>
    <row r="10" spans="1:12" ht="15" x14ac:dyDescent="0.25">
      <c r="A10" s="21"/>
      <c r="B10" s="13"/>
      <c r="C10" s="9"/>
      <c r="D10" s="5" t="s">
        <v>64</v>
      </c>
      <c r="E10" s="44" t="s">
        <v>69</v>
      </c>
      <c r="F10" s="90">
        <v>15</v>
      </c>
      <c r="G10" s="83">
        <v>3.5</v>
      </c>
      <c r="H10" s="83">
        <v>4.4000000000000004</v>
      </c>
      <c r="I10" s="83">
        <v>0</v>
      </c>
      <c r="J10" s="83">
        <v>53.7</v>
      </c>
      <c r="K10" s="38">
        <v>75</v>
      </c>
      <c r="L10" s="147">
        <v>6.28</v>
      </c>
    </row>
    <row r="11" spans="1:12" ht="15.75" thickBot="1" x14ac:dyDescent="0.3">
      <c r="A11" s="21"/>
      <c r="B11" s="13"/>
      <c r="C11" s="9"/>
      <c r="D11" s="118" t="s">
        <v>43</v>
      </c>
      <c r="E11" s="38" t="s">
        <v>72</v>
      </c>
      <c r="F11" s="65">
        <v>20</v>
      </c>
      <c r="G11" s="93">
        <v>1.1000000000000001</v>
      </c>
      <c r="H11" s="93">
        <v>0.9</v>
      </c>
      <c r="I11" s="93">
        <v>14.8</v>
      </c>
      <c r="J11" s="93">
        <v>73.2</v>
      </c>
      <c r="K11" s="38">
        <v>580</v>
      </c>
      <c r="L11" s="148">
        <v>4.7</v>
      </c>
    </row>
    <row r="12" spans="1:12" ht="15.75" thickBot="1" x14ac:dyDescent="0.3">
      <c r="A12" s="22"/>
      <c r="B12" s="15"/>
      <c r="C12" s="6"/>
      <c r="D12" s="16" t="s">
        <v>33</v>
      </c>
      <c r="E12" s="7"/>
      <c r="F12" s="94">
        <f>SUM(F6:F11)</f>
        <v>500</v>
      </c>
      <c r="G12" s="95">
        <f>SUM(G6:G11)</f>
        <v>17.400000000000002</v>
      </c>
      <c r="H12" s="95">
        <f>SUM(H6:H11)</f>
        <v>15.700000000000001</v>
      </c>
      <c r="I12" s="95">
        <f>SUM(I6:I11)</f>
        <v>85.7</v>
      </c>
      <c r="J12" s="95">
        <f>SUM(J6:J11)</f>
        <v>555.9</v>
      </c>
      <c r="K12" s="17"/>
      <c r="L12" s="89">
        <f>SUM(L6:L11)</f>
        <v>59.779999999999994</v>
      </c>
    </row>
    <row r="13" spans="1:12" ht="15" x14ac:dyDescent="0.25">
      <c r="A13" s="24">
        <f>A6</f>
        <v>1</v>
      </c>
      <c r="B13" s="11">
        <f>B6</f>
        <v>1</v>
      </c>
      <c r="C13" s="8" t="s">
        <v>25</v>
      </c>
      <c r="D13" s="58" t="s">
        <v>26</v>
      </c>
      <c r="E13" s="51" t="s">
        <v>73</v>
      </c>
      <c r="F13" s="91">
        <v>60</v>
      </c>
      <c r="G13" s="85">
        <v>0.5</v>
      </c>
      <c r="H13" s="85">
        <v>0.1</v>
      </c>
      <c r="I13" s="85">
        <v>1</v>
      </c>
      <c r="J13" s="85">
        <v>8</v>
      </c>
      <c r="K13" s="53">
        <v>149</v>
      </c>
      <c r="L13" s="146">
        <v>14.82</v>
      </c>
    </row>
    <row r="14" spans="1:12" ht="15" x14ac:dyDescent="0.25">
      <c r="A14" s="21"/>
      <c r="B14" s="13"/>
      <c r="C14" s="9"/>
      <c r="D14" s="58" t="s">
        <v>27</v>
      </c>
      <c r="E14" s="52" t="s">
        <v>41</v>
      </c>
      <c r="F14" s="90">
        <v>200</v>
      </c>
      <c r="G14" s="83">
        <v>1.5</v>
      </c>
      <c r="H14" s="83">
        <v>3.5</v>
      </c>
      <c r="I14" s="83">
        <v>5.6</v>
      </c>
      <c r="J14" s="83">
        <v>62</v>
      </c>
      <c r="K14" s="46">
        <v>95</v>
      </c>
      <c r="L14" s="147">
        <v>12.8</v>
      </c>
    </row>
    <row r="15" spans="1:12" ht="15" x14ac:dyDescent="0.25">
      <c r="A15" s="21"/>
      <c r="B15" s="13"/>
      <c r="C15" s="9"/>
      <c r="D15" s="58" t="s">
        <v>28</v>
      </c>
      <c r="E15" s="52" t="s">
        <v>74</v>
      </c>
      <c r="F15" s="90">
        <v>110</v>
      </c>
      <c r="G15" s="83">
        <v>11.1</v>
      </c>
      <c r="H15" s="83">
        <v>13.8</v>
      </c>
      <c r="I15" s="83">
        <v>11.4</v>
      </c>
      <c r="J15" s="83">
        <v>204.6</v>
      </c>
      <c r="K15" s="46">
        <v>279</v>
      </c>
      <c r="L15" s="147">
        <v>42.32</v>
      </c>
    </row>
    <row r="16" spans="1:12" ht="15" x14ac:dyDescent="0.25">
      <c r="A16" s="21"/>
      <c r="B16" s="13"/>
      <c r="C16" s="9"/>
      <c r="D16" s="58" t="s">
        <v>29</v>
      </c>
      <c r="E16" s="38" t="s">
        <v>75</v>
      </c>
      <c r="F16" s="65">
        <v>150</v>
      </c>
      <c r="G16" s="93">
        <v>5.6</v>
      </c>
      <c r="H16" s="93">
        <v>5</v>
      </c>
      <c r="I16" s="93">
        <v>29.6</v>
      </c>
      <c r="J16" s="93">
        <v>184.5</v>
      </c>
      <c r="K16" s="65">
        <v>256</v>
      </c>
      <c r="L16" s="147">
        <v>11.37</v>
      </c>
    </row>
    <row r="17" spans="1:12" ht="15.75" customHeight="1" x14ac:dyDescent="0.25">
      <c r="A17" s="21"/>
      <c r="B17" s="13"/>
      <c r="C17" s="9"/>
      <c r="D17" s="58" t="s">
        <v>30</v>
      </c>
      <c r="E17" s="52" t="s">
        <v>79</v>
      </c>
      <c r="F17" s="117">
        <v>200</v>
      </c>
      <c r="G17" s="117">
        <v>1</v>
      </c>
      <c r="H17" s="117">
        <v>0.2</v>
      </c>
      <c r="I17" s="117">
        <v>20.2</v>
      </c>
      <c r="J17" s="117">
        <v>86</v>
      </c>
      <c r="K17" s="117">
        <v>501</v>
      </c>
      <c r="L17" s="147">
        <v>20.54</v>
      </c>
    </row>
    <row r="18" spans="1:12" ht="15" customHeight="1" x14ac:dyDescent="0.25">
      <c r="A18" s="21"/>
      <c r="B18" s="13"/>
      <c r="C18" s="9"/>
      <c r="D18" s="116" t="s">
        <v>23</v>
      </c>
      <c r="E18" s="52" t="s">
        <v>40</v>
      </c>
      <c r="F18" s="117">
        <v>40</v>
      </c>
      <c r="G18" s="117">
        <v>3</v>
      </c>
      <c r="H18" s="117">
        <v>0.30000000000000004</v>
      </c>
      <c r="I18" s="117">
        <v>19.7</v>
      </c>
      <c r="J18" s="117">
        <v>93.6</v>
      </c>
      <c r="K18" s="117">
        <v>573</v>
      </c>
      <c r="L18" s="147">
        <v>5.48</v>
      </c>
    </row>
    <row r="19" spans="1:12" ht="15" customHeight="1" x14ac:dyDescent="0.25">
      <c r="A19" s="21"/>
      <c r="B19" s="13"/>
      <c r="C19" s="9"/>
      <c r="D19" s="58" t="s">
        <v>32</v>
      </c>
      <c r="E19" s="44" t="s">
        <v>39</v>
      </c>
      <c r="F19" s="117">
        <v>30</v>
      </c>
      <c r="G19" s="117">
        <v>2.4</v>
      </c>
      <c r="H19" s="117">
        <v>0.5</v>
      </c>
      <c r="I19" s="117">
        <v>12</v>
      </c>
      <c r="J19" s="117">
        <v>61.8</v>
      </c>
      <c r="K19" s="117">
        <v>574</v>
      </c>
      <c r="L19" s="147">
        <v>4.84</v>
      </c>
    </row>
    <row r="20" spans="1:12" ht="15" customHeight="1" thickBot="1" x14ac:dyDescent="0.3">
      <c r="A20" s="21"/>
      <c r="B20" s="13"/>
      <c r="C20" s="9"/>
      <c r="D20" s="56" t="s">
        <v>24</v>
      </c>
      <c r="E20" s="119" t="s">
        <v>78</v>
      </c>
      <c r="F20" s="117">
        <v>100</v>
      </c>
      <c r="G20" s="117">
        <v>0.4</v>
      </c>
      <c r="H20" s="117">
        <v>0.4</v>
      </c>
      <c r="I20" s="117">
        <v>9.8000000000000007</v>
      </c>
      <c r="J20" s="117">
        <v>44</v>
      </c>
      <c r="K20" s="117">
        <v>82</v>
      </c>
      <c r="L20" s="148">
        <v>13.94</v>
      </c>
    </row>
    <row r="21" spans="1:12" ht="15" customHeight="1" x14ac:dyDescent="0.25">
      <c r="A21" s="22"/>
      <c r="B21" s="15"/>
      <c r="C21" s="6"/>
      <c r="D21" s="16" t="s">
        <v>33</v>
      </c>
      <c r="E21" s="7"/>
      <c r="F21" s="94">
        <f>SUM(F13:F20)</f>
        <v>890</v>
      </c>
      <c r="G21" s="95">
        <f>SUM(G13:G20)</f>
        <v>25.499999999999996</v>
      </c>
      <c r="H21" s="95">
        <f>SUM(H13:H20)</f>
        <v>23.8</v>
      </c>
      <c r="I21" s="95">
        <f>SUM(I13:I20)</f>
        <v>109.3</v>
      </c>
      <c r="J21" s="95">
        <f>SUM(J13:J20)</f>
        <v>744.5</v>
      </c>
      <c r="K21" s="17"/>
      <c r="L21" s="89">
        <f>SUM(L13:L20)</f>
        <v>126.11</v>
      </c>
    </row>
    <row r="22" spans="1:12" ht="15.75" thickBot="1" x14ac:dyDescent="0.25">
      <c r="A22" s="27">
        <f>A6</f>
        <v>1</v>
      </c>
      <c r="B22" s="28">
        <f>B6</f>
        <v>1</v>
      </c>
      <c r="C22" s="152" t="s">
        <v>4</v>
      </c>
      <c r="D22" s="153"/>
      <c r="E22" s="29"/>
      <c r="F22" s="30">
        <f>F12+F21</f>
        <v>1390</v>
      </c>
      <c r="G22" s="30">
        <f>G12+G21</f>
        <v>42.9</v>
      </c>
      <c r="H22" s="30">
        <f>H12+H21</f>
        <v>39.5</v>
      </c>
      <c r="I22" s="30">
        <f>I12+I21</f>
        <v>195</v>
      </c>
      <c r="J22" s="30">
        <f>J12+J21</f>
        <v>1300.4000000000001</v>
      </c>
      <c r="K22" s="30"/>
      <c r="L22" s="96">
        <f>L12+L21</f>
        <v>185.89</v>
      </c>
    </row>
    <row r="23" spans="1:12" ht="15.75" customHeight="1" x14ac:dyDescent="0.25">
      <c r="A23" s="12">
        <v>1</v>
      </c>
      <c r="B23" s="13">
        <v>2</v>
      </c>
      <c r="C23" s="20" t="s">
        <v>20</v>
      </c>
      <c r="D23" s="122" t="s">
        <v>21</v>
      </c>
      <c r="E23" s="123" t="s">
        <v>124</v>
      </c>
      <c r="F23" s="105">
        <v>150</v>
      </c>
      <c r="G23" s="99">
        <v>11</v>
      </c>
      <c r="H23" s="99">
        <v>14</v>
      </c>
      <c r="I23" s="99">
        <v>15</v>
      </c>
      <c r="J23" s="99">
        <v>253</v>
      </c>
      <c r="K23" s="72">
        <v>321</v>
      </c>
      <c r="L23" s="146">
        <v>92.77</v>
      </c>
    </row>
    <row r="24" spans="1:12" ht="15" customHeight="1" x14ac:dyDescent="0.25">
      <c r="A24" s="12"/>
      <c r="B24" s="13"/>
      <c r="C24" s="9"/>
      <c r="D24" s="124" t="s">
        <v>30</v>
      </c>
      <c r="E24" s="125" t="s">
        <v>77</v>
      </c>
      <c r="F24" s="104">
        <v>200</v>
      </c>
      <c r="G24" s="93">
        <v>0.3</v>
      </c>
      <c r="H24" s="93">
        <v>0.1</v>
      </c>
      <c r="I24" s="93">
        <v>21.7</v>
      </c>
      <c r="J24" s="93">
        <v>80</v>
      </c>
      <c r="K24" s="104">
        <v>467</v>
      </c>
      <c r="L24" s="147">
        <v>6.46</v>
      </c>
    </row>
    <row r="25" spans="1:12" ht="15" customHeight="1" x14ac:dyDescent="0.25">
      <c r="A25" s="12"/>
      <c r="B25" s="13"/>
      <c r="C25" s="9"/>
      <c r="D25" s="58" t="s">
        <v>23</v>
      </c>
      <c r="E25" s="120" t="s">
        <v>40</v>
      </c>
      <c r="F25" s="90">
        <v>25</v>
      </c>
      <c r="G25" s="98">
        <v>1.9</v>
      </c>
      <c r="H25" s="98">
        <v>0.2</v>
      </c>
      <c r="I25" s="98">
        <v>12.3</v>
      </c>
      <c r="J25" s="97">
        <v>52</v>
      </c>
      <c r="K25" s="104">
        <v>573</v>
      </c>
      <c r="L25" s="147">
        <v>3.42</v>
      </c>
    </row>
    <row r="26" spans="1:12" ht="15" customHeight="1" x14ac:dyDescent="0.25">
      <c r="A26" s="12"/>
      <c r="B26" s="13"/>
      <c r="C26" s="9"/>
      <c r="D26" s="126" t="s">
        <v>26</v>
      </c>
      <c r="E26" s="125" t="s">
        <v>76</v>
      </c>
      <c r="F26" s="104">
        <v>60</v>
      </c>
      <c r="G26" s="93">
        <v>0.5</v>
      </c>
      <c r="H26" s="93">
        <v>0.1</v>
      </c>
      <c r="I26" s="93">
        <v>1</v>
      </c>
      <c r="J26" s="100">
        <v>8</v>
      </c>
      <c r="K26" s="104">
        <v>149</v>
      </c>
      <c r="L26" s="147">
        <v>15.56</v>
      </c>
    </row>
    <row r="27" spans="1:12" ht="15" customHeight="1" x14ac:dyDescent="0.25">
      <c r="A27" s="12"/>
      <c r="B27" s="13"/>
      <c r="C27" s="9"/>
      <c r="D27" s="56" t="s">
        <v>32</v>
      </c>
      <c r="E27" s="120" t="s">
        <v>49</v>
      </c>
      <c r="F27" s="90">
        <v>20</v>
      </c>
      <c r="G27" s="101">
        <v>1.6</v>
      </c>
      <c r="H27" s="101">
        <v>0.3</v>
      </c>
      <c r="I27" s="102">
        <v>8</v>
      </c>
      <c r="J27" s="97">
        <v>37</v>
      </c>
      <c r="K27" s="90">
        <v>574</v>
      </c>
      <c r="L27" s="147">
        <v>3.23</v>
      </c>
    </row>
    <row r="28" spans="1:12" ht="15.75" thickBot="1" x14ac:dyDescent="0.3">
      <c r="A28" s="12"/>
      <c r="B28" s="13"/>
      <c r="C28" s="9"/>
      <c r="D28" s="58" t="s">
        <v>29</v>
      </c>
      <c r="E28" s="120" t="s">
        <v>45</v>
      </c>
      <c r="F28" s="90">
        <v>155</v>
      </c>
      <c r="G28" s="98">
        <v>4.2</v>
      </c>
      <c r="H28" s="98">
        <v>4</v>
      </c>
      <c r="I28" s="98">
        <v>25.8</v>
      </c>
      <c r="J28" s="97">
        <v>156.6</v>
      </c>
      <c r="K28" s="90">
        <v>225</v>
      </c>
      <c r="L28" s="148">
        <v>7.76</v>
      </c>
    </row>
    <row r="29" spans="1:12" ht="15.75" thickBot="1" x14ac:dyDescent="0.3">
      <c r="A29" s="14"/>
      <c r="B29" s="15"/>
      <c r="C29" s="6"/>
      <c r="D29" s="16" t="s">
        <v>33</v>
      </c>
      <c r="E29" s="7"/>
      <c r="F29" s="17">
        <f>SUM(F23:F28)</f>
        <v>610</v>
      </c>
      <c r="G29" s="17">
        <f>SUM(G23:G28)</f>
        <v>19.5</v>
      </c>
      <c r="H29" s="17">
        <f>SUM(H23:H28)</f>
        <v>18.7</v>
      </c>
      <c r="I29" s="17">
        <f>SUM(I23:I28)</f>
        <v>83.8</v>
      </c>
      <c r="J29" s="17">
        <f>SUM(J23:J28)</f>
        <v>586.6</v>
      </c>
      <c r="K29" s="108"/>
      <c r="L29" s="87">
        <f>SUM(L23:L28)</f>
        <v>129.19999999999999</v>
      </c>
    </row>
    <row r="30" spans="1:12" ht="15" x14ac:dyDescent="0.25">
      <c r="A30" s="11">
        <f>A23</f>
        <v>1</v>
      </c>
      <c r="B30" s="11">
        <f>B23</f>
        <v>2</v>
      </c>
      <c r="C30" s="8" t="s">
        <v>25</v>
      </c>
      <c r="D30" s="58" t="s">
        <v>26</v>
      </c>
      <c r="E30" s="127" t="s">
        <v>80</v>
      </c>
      <c r="F30" s="91">
        <v>70</v>
      </c>
      <c r="G30" s="92">
        <v>0.9</v>
      </c>
      <c r="H30" s="92">
        <v>4.3</v>
      </c>
      <c r="I30" s="98">
        <v>4.3</v>
      </c>
      <c r="J30" s="103">
        <v>58.9</v>
      </c>
      <c r="K30" s="91">
        <v>31</v>
      </c>
      <c r="L30" s="146">
        <v>12.59</v>
      </c>
    </row>
    <row r="31" spans="1:12" ht="15" x14ac:dyDescent="0.25">
      <c r="A31" s="12"/>
      <c r="B31" s="13"/>
      <c r="C31" s="9"/>
      <c r="D31" s="58" t="s">
        <v>27</v>
      </c>
      <c r="E31" s="120" t="s">
        <v>44</v>
      </c>
      <c r="F31" s="90">
        <v>200</v>
      </c>
      <c r="G31" s="98">
        <v>5</v>
      </c>
      <c r="H31" s="98">
        <v>2.9</v>
      </c>
      <c r="I31" s="98">
        <v>11.7</v>
      </c>
      <c r="J31" s="97">
        <v>92.6</v>
      </c>
      <c r="K31" s="109">
        <v>113</v>
      </c>
      <c r="L31" s="147">
        <v>11.71</v>
      </c>
    </row>
    <row r="32" spans="1:12" ht="15" x14ac:dyDescent="0.25">
      <c r="A32" s="12"/>
      <c r="B32" s="13"/>
      <c r="C32" s="9"/>
      <c r="D32" s="58" t="s">
        <v>28</v>
      </c>
      <c r="E32" s="127" t="s">
        <v>81</v>
      </c>
      <c r="F32" s="90">
        <v>110</v>
      </c>
      <c r="G32" s="98">
        <v>9.5</v>
      </c>
      <c r="H32" s="98">
        <v>9</v>
      </c>
      <c r="I32" s="98">
        <v>12</v>
      </c>
      <c r="J32" s="97">
        <v>166.5</v>
      </c>
      <c r="K32" s="107">
        <v>239</v>
      </c>
      <c r="L32" s="147">
        <v>22.68</v>
      </c>
    </row>
    <row r="33" spans="1:12" ht="15" x14ac:dyDescent="0.25">
      <c r="A33" s="12"/>
      <c r="B33" s="13"/>
      <c r="C33" s="9"/>
      <c r="D33" s="58" t="s">
        <v>29</v>
      </c>
      <c r="E33" s="120" t="s">
        <v>82</v>
      </c>
      <c r="F33" s="90">
        <v>150</v>
      </c>
      <c r="G33" s="98">
        <v>3.2</v>
      </c>
      <c r="H33" s="98">
        <v>7.7</v>
      </c>
      <c r="I33" s="98">
        <v>23.9</v>
      </c>
      <c r="J33" s="97">
        <v>173.1</v>
      </c>
      <c r="K33" s="90">
        <v>145</v>
      </c>
      <c r="L33" s="147">
        <v>16.940000000000001</v>
      </c>
    </row>
    <row r="34" spans="1:12" ht="15" x14ac:dyDescent="0.25">
      <c r="A34" s="12"/>
      <c r="B34" s="13"/>
      <c r="C34" s="9"/>
      <c r="D34" s="124" t="s">
        <v>22</v>
      </c>
      <c r="E34" s="120" t="s">
        <v>62</v>
      </c>
      <c r="F34" s="90">
        <v>200</v>
      </c>
      <c r="G34" s="98">
        <v>3.3</v>
      </c>
      <c r="H34" s="98">
        <v>2.9</v>
      </c>
      <c r="I34" s="98">
        <v>13.9</v>
      </c>
      <c r="J34" s="97">
        <v>94</v>
      </c>
      <c r="K34" s="104">
        <v>462</v>
      </c>
      <c r="L34" s="147">
        <v>17.48</v>
      </c>
    </row>
    <row r="35" spans="1:12" ht="15" x14ac:dyDescent="0.25">
      <c r="A35" s="12"/>
      <c r="B35" s="13"/>
      <c r="C35" s="9"/>
      <c r="D35" s="116" t="s">
        <v>23</v>
      </c>
      <c r="E35" s="52" t="s">
        <v>40</v>
      </c>
      <c r="F35" s="117">
        <v>40</v>
      </c>
      <c r="G35" s="117">
        <v>3</v>
      </c>
      <c r="H35" s="117">
        <v>0.30000000000000004</v>
      </c>
      <c r="I35" s="117">
        <v>19.7</v>
      </c>
      <c r="J35" s="117">
        <v>93.6</v>
      </c>
      <c r="K35" s="117">
        <v>573</v>
      </c>
      <c r="L35" s="147">
        <v>5.48</v>
      </c>
    </row>
    <row r="36" spans="1:12" ht="15.75" thickBot="1" x14ac:dyDescent="0.3">
      <c r="A36" s="12"/>
      <c r="B36" s="13"/>
      <c r="C36" s="9"/>
      <c r="D36" s="58" t="s">
        <v>32</v>
      </c>
      <c r="E36" s="44" t="s">
        <v>39</v>
      </c>
      <c r="F36" s="117">
        <v>25</v>
      </c>
      <c r="G36" s="117">
        <v>2</v>
      </c>
      <c r="H36" s="117">
        <v>0.4</v>
      </c>
      <c r="I36" s="117">
        <v>10</v>
      </c>
      <c r="J36" s="117">
        <v>51.5</v>
      </c>
      <c r="K36" s="117">
        <v>574</v>
      </c>
      <c r="L36" s="148">
        <v>4.04</v>
      </c>
    </row>
    <row r="37" spans="1:12" ht="15" x14ac:dyDescent="0.25">
      <c r="A37" s="14"/>
      <c r="B37" s="15"/>
      <c r="C37" s="6"/>
      <c r="D37" s="16" t="s">
        <v>33</v>
      </c>
      <c r="E37" s="7"/>
      <c r="F37" s="17">
        <f>SUM(F30:F36)</f>
        <v>795</v>
      </c>
      <c r="G37" s="17">
        <f>SUM(G30:G36)</f>
        <v>26.900000000000002</v>
      </c>
      <c r="H37" s="17">
        <f>SUM(H30:H36)</f>
        <v>27.499999999999996</v>
      </c>
      <c r="I37" s="17">
        <f>SUM(I30:I36)</f>
        <v>95.5</v>
      </c>
      <c r="J37" s="17">
        <f>SUM(J30:J36)</f>
        <v>730.2</v>
      </c>
      <c r="K37" s="108"/>
      <c r="L37" s="87">
        <f>SUM(L30:L36)</f>
        <v>90.920000000000016</v>
      </c>
    </row>
    <row r="38" spans="1:12" ht="15.75" customHeight="1" thickBot="1" x14ac:dyDescent="0.25">
      <c r="A38" s="31">
        <f>A23</f>
        <v>1</v>
      </c>
      <c r="B38" s="31">
        <f>B23</f>
        <v>2</v>
      </c>
      <c r="C38" s="152" t="s">
        <v>4</v>
      </c>
      <c r="D38" s="153"/>
      <c r="E38" s="29"/>
      <c r="F38" s="30">
        <f>F29+F37</f>
        <v>1405</v>
      </c>
      <c r="G38" s="30">
        <f>G29+G37</f>
        <v>46.400000000000006</v>
      </c>
      <c r="H38" s="30">
        <f>H29+H37</f>
        <v>46.199999999999996</v>
      </c>
      <c r="I38" s="30">
        <f>I29+I37</f>
        <v>179.3</v>
      </c>
      <c r="J38" s="30">
        <f>J29+J37</f>
        <v>1316.8000000000002</v>
      </c>
      <c r="K38" s="110"/>
      <c r="L38" s="30">
        <f>L29+L37</f>
        <v>220.12</v>
      </c>
    </row>
    <row r="39" spans="1:12" ht="15" x14ac:dyDescent="0.25">
      <c r="A39" s="18">
        <v>1</v>
      </c>
      <c r="B39" s="19">
        <v>3</v>
      </c>
      <c r="C39" s="20" t="s">
        <v>20</v>
      </c>
      <c r="D39" s="122" t="s">
        <v>21</v>
      </c>
      <c r="E39" s="127" t="s">
        <v>47</v>
      </c>
      <c r="F39" s="48">
        <v>150</v>
      </c>
      <c r="G39" s="92">
        <v>4.0999999999999996</v>
      </c>
      <c r="H39" s="92">
        <v>6</v>
      </c>
      <c r="I39" s="106">
        <v>8.6999999999999993</v>
      </c>
      <c r="J39" s="103">
        <v>105</v>
      </c>
      <c r="K39" s="111">
        <v>377</v>
      </c>
      <c r="L39" s="146">
        <v>19.98</v>
      </c>
    </row>
    <row r="40" spans="1:12" ht="15" x14ac:dyDescent="0.25">
      <c r="A40" s="21"/>
      <c r="B40" s="13"/>
      <c r="C40" s="9"/>
      <c r="D40" s="129" t="s">
        <v>28</v>
      </c>
      <c r="E40" s="127" t="s">
        <v>84</v>
      </c>
      <c r="F40" s="48">
        <v>110</v>
      </c>
      <c r="G40" s="92">
        <v>9.5</v>
      </c>
      <c r="H40" s="92">
        <v>11</v>
      </c>
      <c r="I40" s="92">
        <v>12</v>
      </c>
      <c r="J40" s="103">
        <v>169</v>
      </c>
      <c r="K40" s="128" t="s">
        <v>54</v>
      </c>
      <c r="L40" s="147">
        <v>48.61</v>
      </c>
    </row>
    <row r="41" spans="1:12" ht="15" x14ac:dyDescent="0.25">
      <c r="A41" s="21"/>
      <c r="B41" s="13"/>
      <c r="C41" s="9"/>
      <c r="D41" s="129" t="s">
        <v>26</v>
      </c>
      <c r="E41" s="127" t="s">
        <v>83</v>
      </c>
      <c r="F41" s="48">
        <v>60</v>
      </c>
      <c r="G41" s="92">
        <v>0.4</v>
      </c>
      <c r="H41" s="92">
        <v>0.1</v>
      </c>
      <c r="I41" s="92">
        <v>1.1000000000000001</v>
      </c>
      <c r="J41" s="103">
        <v>4</v>
      </c>
      <c r="K41" s="107">
        <v>148</v>
      </c>
      <c r="L41" s="147">
        <v>9.18</v>
      </c>
    </row>
    <row r="42" spans="1:12" ht="15" x14ac:dyDescent="0.25">
      <c r="A42" s="21"/>
      <c r="B42" s="13"/>
      <c r="C42" s="9"/>
      <c r="D42" s="124" t="s">
        <v>30</v>
      </c>
      <c r="E42" s="120" t="s">
        <v>48</v>
      </c>
      <c r="F42" s="45">
        <v>200</v>
      </c>
      <c r="G42" s="98">
        <v>0.6</v>
      </c>
      <c r="H42" s="98">
        <v>0.1</v>
      </c>
      <c r="I42" s="98">
        <v>20.100000000000001</v>
      </c>
      <c r="J42" s="97">
        <v>84</v>
      </c>
      <c r="K42" s="104">
        <v>495</v>
      </c>
      <c r="L42" s="147">
        <v>17.239999999999998</v>
      </c>
    </row>
    <row r="43" spans="1:12" ht="15" x14ac:dyDescent="0.25">
      <c r="A43" s="21"/>
      <c r="B43" s="13"/>
      <c r="C43" s="9"/>
      <c r="D43" s="116" t="s">
        <v>23</v>
      </c>
      <c r="E43" s="120" t="s">
        <v>40</v>
      </c>
      <c r="F43" s="45">
        <v>30</v>
      </c>
      <c r="G43" s="98">
        <v>2.2999999999999998</v>
      </c>
      <c r="H43" s="98">
        <v>0.2</v>
      </c>
      <c r="I43" s="98">
        <v>14.8</v>
      </c>
      <c r="J43" s="97">
        <v>70.2</v>
      </c>
      <c r="K43" s="104">
        <v>573</v>
      </c>
      <c r="L43" s="147">
        <v>4.1100000000000003</v>
      </c>
    </row>
    <row r="44" spans="1:12" ht="15.75" thickBot="1" x14ac:dyDescent="0.3">
      <c r="A44" s="21"/>
      <c r="B44" s="13"/>
      <c r="C44" s="9"/>
      <c r="D44" s="116" t="s">
        <v>32</v>
      </c>
      <c r="E44" s="74" t="s">
        <v>49</v>
      </c>
      <c r="F44" s="45">
        <v>20</v>
      </c>
      <c r="G44" s="98">
        <v>1.6</v>
      </c>
      <c r="H44" s="98">
        <v>0.3</v>
      </c>
      <c r="I44" s="98">
        <v>8</v>
      </c>
      <c r="J44" s="97">
        <v>41.2</v>
      </c>
      <c r="K44" s="104">
        <v>574</v>
      </c>
      <c r="L44" s="148">
        <v>3.23</v>
      </c>
    </row>
    <row r="45" spans="1:12" ht="15.75" thickBot="1" x14ac:dyDescent="0.3">
      <c r="A45" s="22"/>
      <c r="B45" s="15"/>
      <c r="C45" s="6"/>
      <c r="D45" s="16" t="s">
        <v>33</v>
      </c>
      <c r="E45" s="7"/>
      <c r="F45" s="17">
        <f>SUM(F39:F44)</f>
        <v>570</v>
      </c>
      <c r="G45" s="17">
        <f>SUM(G39:G44)</f>
        <v>18.5</v>
      </c>
      <c r="H45" s="17">
        <f>SUM(H39:H44)</f>
        <v>17.700000000000003</v>
      </c>
      <c r="I45" s="17">
        <f>SUM(I39:I44)</f>
        <v>64.7</v>
      </c>
      <c r="J45" s="17">
        <f>SUM(J39:J44)</f>
        <v>473.4</v>
      </c>
      <c r="K45" s="17"/>
      <c r="L45" s="87">
        <f>SUM(L39:L44)</f>
        <v>102.35000000000001</v>
      </c>
    </row>
    <row r="46" spans="1:12" ht="15" x14ac:dyDescent="0.25">
      <c r="A46" s="24">
        <f>A39</f>
        <v>1</v>
      </c>
      <c r="B46" s="11">
        <f>B39</f>
        <v>3</v>
      </c>
      <c r="C46" s="8" t="s">
        <v>25</v>
      </c>
      <c r="D46" s="58" t="s">
        <v>26</v>
      </c>
      <c r="E46" s="127" t="s">
        <v>85</v>
      </c>
      <c r="F46" s="48">
        <v>60</v>
      </c>
      <c r="G46" s="49">
        <v>0.7</v>
      </c>
      <c r="H46" s="49">
        <v>0.1</v>
      </c>
      <c r="I46" s="55">
        <v>4.4000000000000004</v>
      </c>
      <c r="J46" s="63">
        <v>19</v>
      </c>
      <c r="K46" s="59">
        <v>56</v>
      </c>
      <c r="L46" s="146">
        <v>9.51</v>
      </c>
    </row>
    <row r="47" spans="1:12" ht="15" x14ac:dyDescent="0.25">
      <c r="A47" s="21"/>
      <c r="B47" s="13"/>
      <c r="C47" s="9"/>
      <c r="D47" s="58" t="s">
        <v>27</v>
      </c>
      <c r="E47" s="120" t="s">
        <v>86</v>
      </c>
      <c r="F47" s="45">
        <v>200</v>
      </c>
      <c r="G47" s="55">
        <v>2.1</v>
      </c>
      <c r="H47" s="55">
        <v>4.0999999999999996</v>
      </c>
      <c r="I47" s="55">
        <v>10.6</v>
      </c>
      <c r="J47" s="64">
        <v>87.6</v>
      </c>
      <c r="K47" s="62">
        <v>100</v>
      </c>
      <c r="L47" s="147">
        <v>11.96</v>
      </c>
    </row>
    <row r="48" spans="1:12" ht="15" x14ac:dyDescent="0.25">
      <c r="A48" s="21"/>
      <c r="B48" s="13"/>
      <c r="C48" s="9"/>
      <c r="D48" s="58" t="s">
        <v>28</v>
      </c>
      <c r="E48" s="120" t="s">
        <v>63</v>
      </c>
      <c r="F48" s="45">
        <v>120</v>
      </c>
      <c r="G48" s="55">
        <v>13.3</v>
      </c>
      <c r="H48" s="55">
        <v>17.5</v>
      </c>
      <c r="I48" s="55">
        <v>29.8</v>
      </c>
      <c r="J48" s="64">
        <v>320</v>
      </c>
      <c r="K48" s="59">
        <v>263</v>
      </c>
      <c r="L48" s="147">
        <v>89.33</v>
      </c>
    </row>
    <row r="49" spans="1:12" ht="15" x14ac:dyDescent="0.25">
      <c r="A49" s="21"/>
      <c r="B49" s="13"/>
      <c r="C49" s="9"/>
      <c r="D49" s="58" t="s">
        <v>30</v>
      </c>
      <c r="E49" s="125" t="s">
        <v>87</v>
      </c>
      <c r="F49" s="65">
        <v>200</v>
      </c>
      <c r="G49" s="93">
        <v>0.2</v>
      </c>
      <c r="H49" s="93">
        <v>0.2</v>
      </c>
      <c r="I49" s="93">
        <v>23.8</v>
      </c>
      <c r="J49" s="100">
        <v>98</v>
      </c>
      <c r="K49" s="65">
        <v>476</v>
      </c>
      <c r="L49" s="147">
        <v>20.079999999999998</v>
      </c>
    </row>
    <row r="50" spans="1:12" ht="15" x14ac:dyDescent="0.25">
      <c r="A50" s="21"/>
      <c r="B50" s="13"/>
      <c r="C50" s="9"/>
      <c r="D50" s="116" t="s">
        <v>23</v>
      </c>
      <c r="E50" s="120" t="s">
        <v>40</v>
      </c>
      <c r="F50" s="45">
        <v>40</v>
      </c>
      <c r="G50" s="55">
        <v>3</v>
      </c>
      <c r="H50" s="55">
        <v>0.3</v>
      </c>
      <c r="I50" s="55">
        <v>19.7</v>
      </c>
      <c r="J50" s="64">
        <v>93.6</v>
      </c>
      <c r="K50" s="76">
        <v>573</v>
      </c>
      <c r="L50" s="147">
        <v>5.48</v>
      </c>
    </row>
    <row r="51" spans="1:12" ht="15" x14ac:dyDescent="0.25">
      <c r="A51" s="21"/>
      <c r="B51" s="13"/>
      <c r="C51" s="9"/>
      <c r="D51" s="58" t="s">
        <v>32</v>
      </c>
      <c r="E51" s="44" t="s">
        <v>39</v>
      </c>
      <c r="F51" s="45">
        <v>25</v>
      </c>
      <c r="G51" s="55">
        <v>2</v>
      </c>
      <c r="H51" s="131">
        <v>0.4</v>
      </c>
      <c r="I51" s="55">
        <v>10</v>
      </c>
      <c r="J51" s="64">
        <v>51.5</v>
      </c>
      <c r="K51" s="76">
        <v>574</v>
      </c>
      <c r="L51" s="147">
        <v>4.04</v>
      </c>
    </row>
    <row r="52" spans="1:12" ht="15.75" thickBot="1" x14ac:dyDescent="0.3">
      <c r="A52" s="21"/>
      <c r="B52" s="13"/>
      <c r="C52" s="9"/>
      <c r="D52" s="130" t="s">
        <v>43</v>
      </c>
      <c r="E52" s="120" t="s">
        <v>72</v>
      </c>
      <c r="F52" s="45">
        <v>55</v>
      </c>
      <c r="G52" s="55">
        <v>1.1000000000000001</v>
      </c>
      <c r="H52" s="55">
        <v>0.9</v>
      </c>
      <c r="I52" s="55">
        <v>14.8</v>
      </c>
      <c r="J52" s="64">
        <v>73.2</v>
      </c>
      <c r="K52" s="59">
        <v>581</v>
      </c>
      <c r="L52" s="148">
        <v>4.7</v>
      </c>
    </row>
    <row r="53" spans="1:12" ht="15" x14ac:dyDescent="0.25">
      <c r="A53" s="22"/>
      <c r="B53" s="15"/>
      <c r="C53" s="6"/>
      <c r="D53" s="16" t="s">
        <v>33</v>
      </c>
      <c r="E53" s="7"/>
      <c r="F53" s="17">
        <f>SUM(F46:F52)</f>
        <v>700</v>
      </c>
      <c r="G53" s="17">
        <f>SUM(G46:G52)</f>
        <v>22.400000000000002</v>
      </c>
      <c r="H53" s="17">
        <f>SUM(H46:H52)</f>
        <v>23.499999999999996</v>
      </c>
      <c r="I53" s="17">
        <f>SUM(I46:I52)</f>
        <v>113.1</v>
      </c>
      <c r="J53" s="17">
        <f>SUM(J46:J52)</f>
        <v>742.90000000000009</v>
      </c>
      <c r="K53" s="17"/>
      <c r="L53" s="87">
        <f>SUM(L46:L52)</f>
        <v>145.09999999999997</v>
      </c>
    </row>
    <row r="54" spans="1:12" ht="15.75" customHeight="1" thickBot="1" x14ac:dyDescent="0.25">
      <c r="A54" s="27">
        <f>A39</f>
        <v>1</v>
      </c>
      <c r="B54" s="28">
        <f>B39</f>
        <v>3</v>
      </c>
      <c r="C54" s="152" t="s">
        <v>4</v>
      </c>
      <c r="D54" s="153"/>
      <c r="E54" s="29"/>
      <c r="F54" s="30">
        <f>F45+F53</f>
        <v>1270</v>
      </c>
      <c r="G54" s="30">
        <f>G45+G53</f>
        <v>40.900000000000006</v>
      </c>
      <c r="H54" s="30">
        <f>H45+H53</f>
        <v>41.2</v>
      </c>
      <c r="I54" s="30">
        <f>I45+I53</f>
        <v>177.8</v>
      </c>
      <c r="J54" s="30">
        <f>J45+J53</f>
        <v>1216.3000000000002</v>
      </c>
      <c r="K54" s="30"/>
      <c r="L54" s="30">
        <f>L45+L53</f>
        <v>247.45</v>
      </c>
    </row>
    <row r="55" spans="1:12" ht="15" x14ac:dyDescent="0.25">
      <c r="A55" s="18">
        <v>1</v>
      </c>
      <c r="B55" s="19">
        <v>4</v>
      </c>
      <c r="C55" s="20" t="s">
        <v>20</v>
      </c>
      <c r="D55" s="122" t="s">
        <v>21</v>
      </c>
      <c r="E55" s="37" t="s">
        <v>88</v>
      </c>
      <c r="F55" s="37">
        <v>180</v>
      </c>
      <c r="G55" s="132">
        <v>14.4</v>
      </c>
      <c r="H55" s="132">
        <v>14.4</v>
      </c>
      <c r="I55" s="132">
        <v>42.7</v>
      </c>
      <c r="J55" s="132">
        <v>360</v>
      </c>
      <c r="K55" s="72" t="s">
        <v>89</v>
      </c>
      <c r="L55" s="146">
        <v>75.900000000000006</v>
      </c>
    </row>
    <row r="56" spans="1:12" ht="15" x14ac:dyDescent="0.25">
      <c r="A56" s="21"/>
      <c r="B56" s="13"/>
      <c r="C56" s="9"/>
      <c r="D56" s="134" t="s">
        <v>43</v>
      </c>
      <c r="E56" s="38" t="s">
        <v>46</v>
      </c>
      <c r="F56" s="38">
        <v>15</v>
      </c>
      <c r="G56" s="133">
        <v>1.1000000000000001</v>
      </c>
      <c r="H56" s="133">
        <v>1.3</v>
      </c>
      <c r="I56" s="133">
        <v>8.3000000000000007</v>
      </c>
      <c r="J56" s="133">
        <v>49.1</v>
      </c>
      <c r="K56" s="38">
        <v>471</v>
      </c>
      <c r="L56" s="147">
        <v>10.52</v>
      </c>
    </row>
    <row r="57" spans="1:12" ht="15" x14ac:dyDescent="0.25">
      <c r="A57" s="21"/>
      <c r="B57" s="13"/>
      <c r="C57" s="9"/>
      <c r="D57" s="58" t="s">
        <v>22</v>
      </c>
      <c r="E57" s="38" t="s">
        <v>70</v>
      </c>
      <c r="F57" s="38">
        <v>200</v>
      </c>
      <c r="G57" s="133">
        <v>0.2</v>
      </c>
      <c r="H57" s="133">
        <v>0.1</v>
      </c>
      <c r="I57" s="133">
        <v>9.3000000000000007</v>
      </c>
      <c r="J57" s="133">
        <v>38</v>
      </c>
      <c r="K57" s="38">
        <v>457</v>
      </c>
      <c r="L57" s="147">
        <v>1.55</v>
      </c>
    </row>
    <row r="58" spans="1:12" ht="15" x14ac:dyDescent="0.25">
      <c r="A58" s="21"/>
      <c r="B58" s="13"/>
      <c r="C58" s="9"/>
      <c r="D58" s="116" t="s">
        <v>23</v>
      </c>
      <c r="E58" s="120" t="s">
        <v>40</v>
      </c>
      <c r="F58" s="45">
        <v>20</v>
      </c>
      <c r="G58" s="55">
        <v>1.5</v>
      </c>
      <c r="H58" s="55">
        <v>0.2</v>
      </c>
      <c r="I58" s="55">
        <v>9.8000000000000007</v>
      </c>
      <c r="J58" s="64">
        <v>46.8</v>
      </c>
      <c r="K58" s="38">
        <v>573</v>
      </c>
      <c r="L58" s="147">
        <v>2.74</v>
      </c>
    </row>
    <row r="59" spans="1:12" ht="15" x14ac:dyDescent="0.25">
      <c r="A59" s="21"/>
      <c r="B59" s="13"/>
      <c r="C59" s="9"/>
      <c r="D59" s="124" t="s">
        <v>32</v>
      </c>
      <c r="E59" s="120" t="s">
        <v>49</v>
      </c>
      <c r="F59" s="45">
        <v>20</v>
      </c>
      <c r="G59" s="55">
        <v>1.6</v>
      </c>
      <c r="H59" s="55">
        <v>0.3</v>
      </c>
      <c r="I59" s="55">
        <v>8</v>
      </c>
      <c r="J59" s="64">
        <v>41.2</v>
      </c>
      <c r="K59" s="38">
        <v>574</v>
      </c>
      <c r="L59" s="147">
        <v>3.23</v>
      </c>
    </row>
    <row r="60" spans="1:12" ht="15.75" thickBot="1" x14ac:dyDescent="0.3">
      <c r="A60" s="21"/>
      <c r="B60" s="13"/>
      <c r="C60" s="9"/>
      <c r="D60" s="58" t="s">
        <v>24</v>
      </c>
      <c r="E60" s="38" t="s">
        <v>78</v>
      </c>
      <c r="F60" s="38">
        <v>100</v>
      </c>
      <c r="G60" s="133">
        <v>0.4</v>
      </c>
      <c r="H60" s="133">
        <v>0.4</v>
      </c>
      <c r="I60" s="133">
        <v>9.8000000000000007</v>
      </c>
      <c r="J60" s="88">
        <v>44</v>
      </c>
      <c r="K60" s="38">
        <v>82</v>
      </c>
      <c r="L60" s="148">
        <v>17.68</v>
      </c>
    </row>
    <row r="61" spans="1:12" ht="15.75" thickBot="1" x14ac:dyDescent="0.3">
      <c r="A61" s="22"/>
      <c r="B61" s="15"/>
      <c r="C61" s="6"/>
      <c r="D61" s="16" t="s">
        <v>33</v>
      </c>
      <c r="E61" s="7"/>
      <c r="F61" s="17">
        <f>SUM(F55:F60)</f>
        <v>535</v>
      </c>
      <c r="G61" s="17">
        <f>SUM(G55:G60)</f>
        <v>19.2</v>
      </c>
      <c r="H61" s="17">
        <f>SUM(H55:H60)</f>
        <v>16.7</v>
      </c>
      <c r="I61" s="17">
        <f>SUM(I55:I60)</f>
        <v>87.899999999999991</v>
      </c>
      <c r="J61" s="17">
        <f>SUM(J55:J60)</f>
        <v>579.1</v>
      </c>
      <c r="K61" s="17"/>
      <c r="L61" s="87">
        <f>SUM(L55:L60)</f>
        <v>111.62</v>
      </c>
    </row>
    <row r="62" spans="1:12" ht="15" x14ac:dyDescent="0.25">
      <c r="A62" s="24">
        <f>A55</f>
        <v>1</v>
      </c>
      <c r="B62" s="11">
        <f>B55</f>
        <v>4</v>
      </c>
      <c r="C62" s="8" t="s">
        <v>25</v>
      </c>
      <c r="D62" s="58" t="s">
        <v>26</v>
      </c>
      <c r="E62" s="127" t="s">
        <v>90</v>
      </c>
      <c r="F62" s="48">
        <v>60</v>
      </c>
      <c r="G62" s="49">
        <v>0.7</v>
      </c>
      <c r="H62" s="49">
        <v>3.1</v>
      </c>
      <c r="I62" s="55">
        <v>3.3</v>
      </c>
      <c r="J62" s="63">
        <v>43.8</v>
      </c>
      <c r="K62" s="61">
        <v>2</v>
      </c>
      <c r="L62" s="146">
        <v>9.49</v>
      </c>
    </row>
    <row r="63" spans="1:12" ht="15" x14ac:dyDescent="0.25">
      <c r="A63" s="21"/>
      <c r="B63" s="13"/>
      <c r="C63" s="9"/>
      <c r="D63" s="58" t="s">
        <v>27</v>
      </c>
      <c r="E63" s="74" t="s">
        <v>50</v>
      </c>
      <c r="F63" s="45">
        <v>200</v>
      </c>
      <c r="G63" s="55">
        <v>2</v>
      </c>
      <c r="H63" s="55">
        <v>3.1</v>
      </c>
      <c r="I63" s="55">
        <v>8.9</v>
      </c>
      <c r="J63" s="64">
        <v>71.400000000000006</v>
      </c>
      <c r="K63" s="77">
        <v>128</v>
      </c>
      <c r="L63" s="147">
        <v>10.36</v>
      </c>
    </row>
    <row r="64" spans="1:12" ht="15" x14ac:dyDescent="0.25">
      <c r="A64" s="21"/>
      <c r="B64" s="13"/>
      <c r="C64" s="9"/>
      <c r="D64" s="58" t="s">
        <v>28</v>
      </c>
      <c r="E64" s="120" t="s">
        <v>91</v>
      </c>
      <c r="F64" s="45">
        <v>90</v>
      </c>
      <c r="G64" s="55">
        <v>9.5</v>
      </c>
      <c r="H64" s="55">
        <v>16.399999999999999</v>
      </c>
      <c r="I64" s="55">
        <v>2.2999999999999998</v>
      </c>
      <c r="J64" s="64">
        <v>210</v>
      </c>
      <c r="K64" s="59">
        <v>256</v>
      </c>
      <c r="L64" s="147">
        <v>67.64</v>
      </c>
    </row>
    <row r="65" spans="1:12" ht="15" x14ac:dyDescent="0.25">
      <c r="A65" s="21"/>
      <c r="B65" s="13"/>
      <c r="C65" s="9"/>
      <c r="D65" s="58" t="s">
        <v>29</v>
      </c>
      <c r="E65" s="74" t="s">
        <v>45</v>
      </c>
      <c r="F65" s="45">
        <v>150</v>
      </c>
      <c r="G65" s="55">
        <v>3.9</v>
      </c>
      <c r="H65" s="55">
        <v>3.2</v>
      </c>
      <c r="I65" s="55">
        <v>23.1</v>
      </c>
      <c r="J65" s="64">
        <v>137.1</v>
      </c>
      <c r="K65" s="59">
        <v>223</v>
      </c>
      <c r="L65" s="147">
        <v>7.16</v>
      </c>
    </row>
    <row r="66" spans="1:12" ht="15" x14ac:dyDescent="0.25">
      <c r="A66" s="21"/>
      <c r="B66" s="13"/>
      <c r="C66" s="9"/>
      <c r="D66" s="58" t="s">
        <v>30</v>
      </c>
      <c r="E66" s="120" t="s">
        <v>92</v>
      </c>
      <c r="F66" s="45">
        <v>200</v>
      </c>
      <c r="G66" s="55">
        <v>0.3</v>
      </c>
      <c r="H66" s="55">
        <v>0.1</v>
      </c>
      <c r="I66" s="55">
        <v>9.5</v>
      </c>
      <c r="J66" s="64">
        <v>40</v>
      </c>
      <c r="K66" s="65">
        <v>459</v>
      </c>
      <c r="L66" s="147">
        <v>4.0999999999999996</v>
      </c>
    </row>
    <row r="67" spans="1:12" ht="15" x14ac:dyDescent="0.25">
      <c r="A67" s="21"/>
      <c r="B67" s="13"/>
      <c r="C67" s="9"/>
      <c r="D67" s="116" t="s">
        <v>23</v>
      </c>
      <c r="E67" s="120" t="s">
        <v>40</v>
      </c>
      <c r="F67" s="45">
        <v>50</v>
      </c>
      <c r="G67" s="55">
        <v>3.8</v>
      </c>
      <c r="H67" s="55">
        <v>0.4</v>
      </c>
      <c r="I67" s="55">
        <v>24.6</v>
      </c>
      <c r="J67" s="64">
        <v>117</v>
      </c>
      <c r="K67" s="76">
        <v>573</v>
      </c>
      <c r="L67" s="147">
        <v>6.85</v>
      </c>
    </row>
    <row r="68" spans="1:12" ht="15" x14ac:dyDescent="0.25">
      <c r="A68" s="21"/>
      <c r="B68" s="13"/>
      <c r="C68" s="9"/>
      <c r="D68" s="58" t="s">
        <v>32</v>
      </c>
      <c r="E68" s="44" t="s">
        <v>39</v>
      </c>
      <c r="F68" s="45">
        <v>35</v>
      </c>
      <c r="G68" s="55">
        <v>2.8</v>
      </c>
      <c r="H68" s="55">
        <v>0.5</v>
      </c>
      <c r="I68" s="55">
        <v>14</v>
      </c>
      <c r="J68" s="64">
        <v>72.099999999999994</v>
      </c>
      <c r="K68" s="76">
        <v>574</v>
      </c>
      <c r="L68" s="147">
        <v>5.65</v>
      </c>
    </row>
    <row r="69" spans="1:12" ht="15.75" thickBot="1" x14ac:dyDescent="0.3">
      <c r="A69" s="21"/>
      <c r="B69" s="13"/>
      <c r="C69" s="9"/>
      <c r="D69" s="75" t="s">
        <v>24</v>
      </c>
      <c r="E69" s="38" t="s">
        <v>93</v>
      </c>
      <c r="F69" s="65">
        <v>100</v>
      </c>
      <c r="G69" s="93">
        <v>0.5</v>
      </c>
      <c r="H69" s="93">
        <v>0.5</v>
      </c>
      <c r="I69" s="93">
        <v>11.8</v>
      </c>
      <c r="J69" s="100">
        <v>55</v>
      </c>
      <c r="K69" s="65">
        <v>82</v>
      </c>
      <c r="L69" s="148">
        <v>16.73</v>
      </c>
    </row>
    <row r="70" spans="1:12" ht="15" x14ac:dyDescent="0.25">
      <c r="A70" s="22"/>
      <c r="B70" s="15"/>
      <c r="C70" s="6"/>
      <c r="D70" s="16" t="s">
        <v>33</v>
      </c>
      <c r="E70" s="7"/>
      <c r="F70" s="17">
        <f>SUM(F62:F69)</f>
        <v>885</v>
      </c>
      <c r="G70" s="17">
        <f>SUM(G62:G69)</f>
        <v>23.5</v>
      </c>
      <c r="H70" s="17">
        <f>SUM(H62:H69)</f>
        <v>27.299999999999997</v>
      </c>
      <c r="I70" s="17">
        <f>SUM(I62:I69)</f>
        <v>97.5</v>
      </c>
      <c r="J70" s="17">
        <f>SUM(J62:J69)</f>
        <v>746.4</v>
      </c>
      <c r="K70" s="17"/>
      <c r="L70" s="87">
        <f>SUM(L62:L69)</f>
        <v>127.98</v>
      </c>
    </row>
    <row r="71" spans="1:12" ht="15.75" customHeight="1" thickBot="1" x14ac:dyDescent="0.25">
      <c r="A71" s="27">
        <f>A55</f>
        <v>1</v>
      </c>
      <c r="B71" s="28">
        <f>B55</f>
        <v>4</v>
      </c>
      <c r="C71" s="152" t="s">
        <v>4</v>
      </c>
      <c r="D71" s="153"/>
      <c r="E71" s="29"/>
      <c r="F71" s="30">
        <f>F61+F70</f>
        <v>1420</v>
      </c>
      <c r="G71" s="30">
        <f>G61+G70</f>
        <v>42.7</v>
      </c>
      <c r="H71" s="30">
        <f>H61+H70</f>
        <v>44</v>
      </c>
      <c r="I71" s="30">
        <f>I61+I70</f>
        <v>185.39999999999998</v>
      </c>
      <c r="J71" s="30">
        <f>J61+J70</f>
        <v>1325.5</v>
      </c>
      <c r="K71" s="30"/>
      <c r="L71" s="30">
        <f>L61+L70</f>
        <v>239.60000000000002</v>
      </c>
    </row>
    <row r="72" spans="1:12" ht="15" x14ac:dyDescent="0.25">
      <c r="A72" s="18">
        <v>1</v>
      </c>
      <c r="B72" s="19">
        <v>5</v>
      </c>
      <c r="C72" s="20" t="s">
        <v>20</v>
      </c>
      <c r="D72" s="122" t="s">
        <v>21</v>
      </c>
      <c r="E72" s="127" t="s">
        <v>94</v>
      </c>
      <c r="F72" s="48">
        <v>180</v>
      </c>
      <c r="G72" s="49">
        <v>12.5</v>
      </c>
      <c r="H72" s="49">
        <v>13.9</v>
      </c>
      <c r="I72" s="112">
        <v>32.200000000000003</v>
      </c>
      <c r="J72" s="113">
        <v>294.8</v>
      </c>
      <c r="K72" s="72" t="s">
        <v>95</v>
      </c>
      <c r="L72" s="146">
        <v>91.67</v>
      </c>
    </row>
    <row r="73" spans="1:12" ht="15" x14ac:dyDescent="0.25">
      <c r="A73" s="21"/>
      <c r="B73" s="13"/>
      <c r="C73" s="9"/>
      <c r="D73" s="58" t="s">
        <v>22</v>
      </c>
      <c r="E73" s="120" t="s">
        <v>96</v>
      </c>
      <c r="F73" s="45">
        <v>200</v>
      </c>
      <c r="G73" s="55">
        <v>2.8</v>
      </c>
      <c r="H73" s="55">
        <v>2.5</v>
      </c>
      <c r="I73" s="55">
        <v>13.6</v>
      </c>
      <c r="J73" s="64">
        <v>88</v>
      </c>
      <c r="K73" s="59">
        <v>465</v>
      </c>
      <c r="L73" s="147">
        <v>18.420000000000002</v>
      </c>
    </row>
    <row r="74" spans="1:12" ht="15" x14ac:dyDescent="0.25">
      <c r="A74" s="21"/>
      <c r="B74" s="13"/>
      <c r="C74" s="9"/>
      <c r="D74" s="124" t="s">
        <v>32</v>
      </c>
      <c r="E74" s="120" t="s">
        <v>39</v>
      </c>
      <c r="F74" s="45">
        <v>20</v>
      </c>
      <c r="G74" s="55">
        <v>1.6</v>
      </c>
      <c r="H74" s="55">
        <v>0.3</v>
      </c>
      <c r="I74" s="55">
        <v>8</v>
      </c>
      <c r="J74" s="135">
        <v>41.2</v>
      </c>
      <c r="K74" s="59">
        <v>574</v>
      </c>
      <c r="L74" s="147">
        <v>3.23</v>
      </c>
    </row>
    <row r="75" spans="1:12" ht="15" x14ac:dyDescent="0.25">
      <c r="A75" s="21"/>
      <c r="B75" s="13"/>
      <c r="C75" s="9"/>
      <c r="D75" s="58" t="s">
        <v>23</v>
      </c>
      <c r="E75" s="120" t="s">
        <v>40</v>
      </c>
      <c r="F75" s="45">
        <v>20</v>
      </c>
      <c r="G75" s="55">
        <v>1.5</v>
      </c>
      <c r="H75" s="55">
        <v>0.2</v>
      </c>
      <c r="I75" s="55">
        <v>9.8000000000000007</v>
      </c>
      <c r="J75" s="64">
        <v>46.8</v>
      </c>
      <c r="K75" s="76">
        <v>573</v>
      </c>
      <c r="L75" s="147">
        <v>2.74</v>
      </c>
    </row>
    <row r="76" spans="1:12" ht="15" x14ac:dyDescent="0.25">
      <c r="A76" s="21"/>
      <c r="B76" s="13"/>
      <c r="C76" s="9"/>
      <c r="D76" s="58" t="s">
        <v>24</v>
      </c>
      <c r="E76" s="120" t="s">
        <v>97</v>
      </c>
      <c r="F76" s="45">
        <v>100</v>
      </c>
      <c r="G76" s="55">
        <v>0.8</v>
      </c>
      <c r="H76" s="55">
        <v>0.2</v>
      </c>
      <c r="I76" s="55">
        <v>7.5</v>
      </c>
      <c r="J76" s="64">
        <v>38</v>
      </c>
      <c r="K76" s="76">
        <v>82</v>
      </c>
      <c r="L76" s="147">
        <v>17.68</v>
      </c>
    </row>
    <row r="77" spans="1:12" ht="15.75" thickBot="1" x14ac:dyDescent="0.3">
      <c r="A77" s="21"/>
      <c r="B77" s="13"/>
      <c r="C77" s="9"/>
      <c r="D77" s="5" t="s">
        <v>26</v>
      </c>
      <c r="E77" s="144" t="s">
        <v>123</v>
      </c>
      <c r="F77" s="48">
        <v>60</v>
      </c>
      <c r="G77" s="49">
        <v>1</v>
      </c>
      <c r="H77" s="49">
        <v>3.6</v>
      </c>
      <c r="I77" s="49">
        <v>4.9000000000000004</v>
      </c>
      <c r="J77" s="63">
        <v>56.4</v>
      </c>
      <c r="K77" s="61">
        <v>9</v>
      </c>
      <c r="L77" s="148">
        <v>6.69</v>
      </c>
    </row>
    <row r="78" spans="1:12" ht="15.75" thickBot="1" x14ac:dyDescent="0.3">
      <c r="A78" s="22"/>
      <c r="B78" s="15"/>
      <c r="C78" s="6"/>
      <c r="D78" s="16" t="s">
        <v>33</v>
      </c>
      <c r="E78" s="7"/>
      <c r="F78" s="17">
        <f>SUM(F72:F77)</f>
        <v>580</v>
      </c>
      <c r="G78" s="17">
        <f>SUM(G72:G77)</f>
        <v>20.200000000000003</v>
      </c>
      <c r="H78" s="17">
        <f>SUM(H72:H77)</f>
        <v>20.7</v>
      </c>
      <c r="I78" s="17">
        <f>SUM(I72:I77)</f>
        <v>76.000000000000014</v>
      </c>
      <c r="J78" s="17">
        <f>SUM(J72:J77)</f>
        <v>565.20000000000005</v>
      </c>
      <c r="K78" s="17"/>
      <c r="L78" s="87">
        <f>SUM(L72:L77)</f>
        <v>140.43</v>
      </c>
    </row>
    <row r="79" spans="1:12" ht="15" x14ac:dyDescent="0.25">
      <c r="A79" s="24">
        <f>A72</f>
        <v>1</v>
      </c>
      <c r="B79" s="11">
        <f>B72</f>
        <v>5</v>
      </c>
      <c r="C79" s="8" t="s">
        <v>25</v>
      </c>
      <c r="D79" s="58" t="s">
        <v>26</v>
      </c>
      <c r="E79" s="127" t="s">
        <v>76</v>
      </c>
      <c r="F79" s="48">
        <v>60</v>
      </c>
      <c r="G79" s="49">
        <v>0.5</v>
      </c>
      <c r="H79" s="49">
        <v>0.1</v>
      </c>
      <c r="I79" s="55">
        <v>1</v>
      </c>
      <c r="J79" s="63">
        <v>8</v>
      </c>
      <c r="K79" s="59">
        <v>149</v>
      </c>
      <c r="L79" s="146">
        <v>15.56</v>
      </c>
    </row>
    <row r="80" spans="1:12" ht="15" x14ac:dyDescent="0.25">
      <c r="A80" s="21"/>
      <c r="B80" s="13"/>
      <c r="C80" s="9"/>
      <c r="D80" s="58" t="s">
        <v>27</v>
      </c>
      <c r="E80" s="44" t="s">
        <v>41</v>
      </c>
      <c r="F80" s="45">
        <v>200</v>
      </c>
      <c r="G80" s="55">
        <v>1.5</v>
      </c>
      <c r="H80" s="55">
        <v>3.5</v>
      </c>
      <c r="I80" s="55">
        <v>5.6</v>
      </c>
      <c r="J80" s="64">
        <v>62</v>
      </c>
      <c r="K80" s="62">
        <v>95</v>
      </c>
      <c r="L80" s="147">
        <v>12.8</v>
      </c>
    </row>
    <row r="81" spans="1:12" ht="15" x14ac:dyDescent="0.25">
      <c r="A81" s="21"/>
      <c r="B81" s="13"/>
      <c r="C81" s="9"/>
      <c r="D81" s="58" t="s">
        <v>28</v>
      </c>
      <c r="E81" s="74" t="s">
        <v>51</v>
      </c>
      <c r="F81" s="45">
        <v>100</v>
      </c>
      <c r="G81" s="55">
        <v>12.6</v>
      </c>
      <c r="H81" s="55">
        <v>15.2</v>
      </c>
      <c r="I81" s="55">
        <v>8.1</v>
      </c>
      <c r="J81" s="64">
        <v>198</v>
      </c>
      <c r="K81" s="59">
        <v>297</v>
      </c>
      <c r="L81" s="147">
        <v>52.43</v>
      </c>
    </row>
    <row r="82" spans="1:12" ht="15" x14ac:dyDescent="0.25">
      <c r="A82" s="21"/>
      <c r="B82" s="13"/>
      <c r="C82" s="9"/>
      <c r="D82" s="58" t="s">
        <v>29</v>
      </c>
      <c r="E82" s="120" t="s">
        <v>98</v>
      </c>
      <c r="F82" s="45">
        <v>150</v>
      </c>
      <c r="G82" s="55">
        <v>4.0999999999999996</v>
      </c>
      <c r="H82" s="55">
        <v>5.8</v>
      </c>
      <c r="I82" s="55">
        <v>23.8</v>
      </c>
      <c r="J82" s="64">
        <v>162</v>
      </c>
      <c r="K82" s="136" t="s">
        <v>99</v>
      </c>
      <c r="L82" s="147">
        <v>41.68</v>
      </c>
    </row>
    <row r="83" spans="1:12" ht="15" x14ac:dyDescent="0.25">
      <c r="A83" s="21"/>
      <c r="B83" s="13"/>
      <c r="C83" s="9"/>
      <c r="D83" s="58" t="s">
        <v>30</v>
      </c>
      <c r="E83" s="120" t="s">
        <v>42</v>
      </c>
      <c r="F83" s="45">
        <v>200</v>
      </c>
      <c r="G83" s="55">
        <v>1</v>
      </c>
      <c r="H83" s="55">
        <v>0.2</v>
      </c>
      <c r="I83" s="55">
        <v>20.2</v>
      </c>
      <c r="J83" s="64">
        <v>86</v>
      </c>
      <c r="K83" s="65">
        <v>501</v>
      </c>
      <c r="L83" s="147">
        <v>20.54</v>
      </c>
    </row>
    <row r="84" spans="1:12" ht="15" x14ac:dyDescent="0.25">
      <c r="A84" s="21"/>
      <c r="B84" s="13"/>
      <c r="C84" s="9"/>
      <c r="D84" s="58" t="s">
        <v>31</v>
      </c>
      <c r="E84" s="120" t="s">
        <v>40</v>
      </c>
      <c r="F84" s="45">
        <v>50</v>
      </c>
      <c r="G84" s="55">
        <v>3.8</v>
      </c>
      <c r="H84" s="55">
        <v>0.4</v>
      </c>
      <c r="I84" s="55">
        <v>24.6</v>
      </c>
      <c r="J84" s="64">
        <v>117</v>
      </c>
      <c r="K84" s="76">
        <v>573</v>
      </c>
      <c r="L84" s="147">
        <v>6.85</v>
      </c>
    </row>
    <row r="85" spans="1:12" ht="15.75" thickBot="1" x14ac:dyDescent="0.3">
      <c r="A85" s="21"/>
      <c r="B85" s="13"/>
      <c r="C85" s="9"/>
      <c r="D85" s="58" t="s">
        <v>32</v>
      </c>
      <c r="E85" s="44" t="s">
        <v>39</v>
      </c>
      <c r="F85" s="45">
        <v>35</v>
      </c>
      <c r="G85" s="55">
        <v>2.8</v>
      </c>
      <c r="H85" s="55">
        <v>0.5</v>
      </c>
      <c r="I85" s="55">
        <v>14</v>
      </c>
      <c r="J85" s="64">
        <v>72.099999999999994</v>
      </c>
      <c r="K85" s="76">
        <v>574</v>
      </c>
      <c r="L85" s="148">
        <v>5.65</v>
      </c>
    </row>
    <row r="86" spans="1:12" ht="15" x14ac:dyDescent="0.25">
      <c r="A86" s="22"/>
      <c r="B86" s="15"/>
      <c r="C86" s="6"/>
      <c r="D86" s="16" t="s">
        <v>33</v>
      </c>
      <c r="E86" s="7"/>
      <c r="F86" s="17">
        <f>SUM(F79:F85)</f>
        <v>795</v>
      </c>
      <c r="G86" s="17">
        <f>SUM(G79:G85)</f>
        <v>26.3</v>
      </c>
      <c r="H86" s="17">
        <f>SUM(H79:H85)</f>
        <v>25.7</v>
      </c>
      <c r="I86" s="17">
        <f>SUM(I79:I85)</f>
        <v>97.300000000000011</v>
      </c>
      <c r="J86" s="17">
        <f>SUM(J79:J85)</f>
        <v>705.1</v>
      </c>
      <c r="K86" s="17"/>
      <c r="L86" s="87">
        <f>SUM(L79:L85)</f>
        <v>155.51</v>
      </c>
    </row>
    <row r="87" spans="1:12" ht="15.75" customHeight="1" thickBot="1" x14ac:dyDescent="0.25">
      <c r="A87" s="27">
        <f>A72</f>
        <v>1</v>
      </c>
      <c r="B87" s="28">
        <f>B72</f>
        <v>5</v>
      </c>
      <c r="C87" s="152" t="s">
        <v>4</v>
      </c>
      <c r="D87" s="153"/>
      <c r="E87" s="29"/>
      <c r="F87" s="30">
        <f>F78+F86</f>
        <v>1375</v>
      </c>
      <c r="G87" s="30">
        <f>G78+G86</f>
        <v>46.5</v>
      </c>
      <c r="H87" s="30">
        <f>H78+H86</f>
        <v>46.4</v>
      </c>
      <c r="I87" s="30">
        <f>I78+I86</f>
        <v>173.3</v>
      </c>
      <c r="J87" s="30">
        <f>J78+J86</f>
        <v>1270.3000000000002</v>
      </c>
      <c r="K87" s="30"/>
      <c r="L87" s="30">
        <f>L78+L86</f>
        <v>295.94</v>
      </c>
    </row>
    <row r="88" spans="1:12" ht="15" x14ac:dyDescent="0.25">
      <c r="A88" s="18">
        <v>2</v>
      </c>
      <c r="B88" s="19">
        <v>1</v>
      </c>
      <c r="C88" s="20" t="s">
        <v>20</v>
      </c>
      <c r="D88" s="138" t="s">
        <v>29</v>
      </c>
      <c r="E88" s="137" t="s">
        <v>100</v>
      </c>
      <c r="F88" s="45">
        <v>200</v>
      </c>
      <c r="G88" s="83">
        <v>8.1999999999999993</v>
      </c>
      <c r="H88" s="83">
        <v>6.4</v>
      </c>
      <c r="I88" s="83">
        <v>36.9</v>
      </c>
      <c r="J88" s="83">
        <v>240</v>
      </c>
      <c r="K88" s="72">
        <v>223</v>
      </c>
      <c r="L88" s="146">
        <v>38.700000000000003</v>
      </c>
    </row>
    <row r="89" spans="1:12" ht="15" x14ac:dyDescent="0.25">
      <c r="A89" s="21"/>
      <c r="B89" s="13"/>
      <c r="C89" s="9"/>
      <c r="D89" s="145" t="s">
        <v>64</v>
      </c>
      <c r="E89" s="137" t="s">
        <v>101</v>
      </c>
      <c r="F89" s="45">
        <v>10</v>
      </c>
      <c r="G89" s="83">
        <v>0.1</v>
      </c>
      <c r="H89" s="83">
        <v>7.3</v>
      </c>
      <c r="I89" s="83">
        <v>0.1</v>
      </c>
      <c r="J89" s="83">
        <v>60</v>
      </c>
      <c r="K89" s="71">
        <v>79</v>
      </c>
      <c r="L89" s="147">
        <v>8.4</v>
      </c>
    </row>
    <row r="90" spans="1:12" ht="15" x14ac:dyDescent="0.25">
      <c r="A90" s="21"/>
      <c r="B90" s="13"/>
      <c r="C90" s="9"/>
      <c r="D90" s="145" t="s">
        <v>64</v>
      </c>
      <c r="E90" s="137" t="s">
        <v>69</v>
      </c>
      <c r="F90" s="45">
        <v>10</v>
      </c>
      <c r="G90" s="83">
        <v>2.2999999999999998</v>
      </c>
      <c r="H90" s="83">
        <v>3</v>
      </c>
      <c r="I90" s="83">
        <v>0</v>
      </c>
      <c r="J90" s="83">
        <v>33</v>
      </c>
      <c r="K90" s="71">
        <v>75</v>
      </c>
      <c r="L90" s="147">
        <v>4.18</v>
      </c>
    </row>
    <row r="91" spans="1:12" ht="15" x14ac:dyDescent="0.25">
      <c r="A91" s="21"/>
      <c r="B91" s="13"/>
      <c r="C91" s="9"/>
      <c r="D91" s="126" t="s">
        <v>30</v>
      </c>
      <c r="E91" s="137" t="s">
        <v>62</v>
      </c>
      <c r="F91" s="45">
        <v>200</v>
      </c>
      <c r="G91" s="83">
        <v>3.3</v>
      </c>
      <c r="H91" s="83">
        <v>2.9</v>
      </c>
      <c r="I91" s="83">
        <v>13.8</v>
      </c>
      <c r="J91" s="83">
        <v>86</v>
      </c>
      <c r="K91" s="65">
        <v>462</v>
      </c>
      <c r="L91" s="147">
        <v>17.48</v>
      </c>
    </row>
    <row r="92" spans="1:12" ht="15" x14ac:dyDescent="0.25">
      <c r="A92" s="21"/>
      <c r="B92" s="13"/>
      <c r="C92" s="9"/>
      <c r="D92" s="116" t="s">
        <v>23</v>
      </c>
      <c r="E92" s="38" t="s">
        <v>40</v>
      </c>
      <c r="F92" s="65">
        <v>40</v>
      </c>
      <c r="G92" s="93">
        <v>3</v>
      </c>
      <c r="H92" s="93">
        <v>0.30000000000000004</v>
      </c>
      <c r="I92" s="93">
        <v>19.7</v>
      </c>
      <c r="J92" s="93">
        <v>84</v>
      </c>
      <c r="K92" s="65">
        <v>573</v>
      </c>
      <c r="L92" s="147">
        <v>5.48</v>
      </c>
    </row>
    <row r="93" spans="1:12" ht="15.75" thickBot="1" x14ac:dyDescent="0.3">
      <c r="A93" s="21"/>
      <c r="B93" s="13"/>
      <c r="C93" s="9"/>
      <c r="D93" s="66" t="s">
        <v>32</v>
      </c>
      <c r="E93" s="44" t="s">
        <v>39</v>
      </c>
      <c r="F93" s="45">
        <v>40</v>
      </c>
      <c r="G93" s="86">
        <v>3.2</v>
      </c>
      <c r="H93" s="86">
        <v>0.60000000000000009</v>
      </c>
      <c r="I93" s="86">
        <v>16</v>
      </c>
      <c r="J93" s="86">
        <v>82</v>
      </c>
      <c r="K93" s="67">
        <v>574</v>
      </c>
      <c r="L93" s="148">
        <v>6.46</v>
      </c>
    </row>
    <row r="94" spans="1:12" ht="15.75" thickBot="1" x14ac:dyDescent="0.3">
      <c r="A94" s="22"/>
      <c r="B94" s="15"/>
      <c r="C94" s="6"/>
      <c r="D94" s="16" t="s">
        <v>33</v>
      </c>
      <c r="E94" s="7"/>
      <c r="F94" s="17">
        <f>SUM(F88:F93)</f>
        <v>500</v>
      </c>
      <c r="G94" s="17">
        <f>SUM(G88:G93)</f>
        <v>20.099999999999998</v>
      </c>
      <c r="H94" s="17">
        <f>SUM(H88:H93)</f>
        <v>20.5</v>
      </c>
      <c r="I94" s="17">
        <f>SUM(I88:I93)</f>
        <v>86.5</v>
      </c>
      <c r="J94" s="17">
        <f>SUM(J88:J93)</f>
        <v>585</v>
      </c>
      <c r="K94" s="17"/>
      <c r="L94" s="87">
        <f>SUM(L88:L93)</f>
        <v>80.7</v>
      </c>
    </row>
    <row r="95" spans="1:12" ht="15" x14ac:dyDescent="0.25">
      <c r="A95" s="24">
        <f>A88</f>
        <v>2</v>
      </c>
      <c r="B95" s="11">
        <f>B88</f>
        <v>1</v>
      </c>
      <c r="C95" s="8" t="s">
        <v>25</v>
      </c>
      <c r="D95" s="58" t="s">
        <v>26</v>
      </c>
      <c r="E95" s="51" t="s">
        <v>76</v>
      </c>
      <c r="F95" s="48">
        <v>60</v>
      </c>
      <c r="G95" s="85">
        <v>0.5</v>
      </c>
      <c r="H95" s="85">
        <v>0.1</v>
      </c>
      <c r="I95" s="85">
        <v>1</v>
      </c>
      <c r="J95" s="85">
        <v>8</v>
      </c>
      <c r="K95" s="53">
        <v>149</v>
      </c>
      <c r="L95" s="146">
        <v>15.56</v>
      </c>
    </row>
    <row r="96" spans="1:12" ht="15" x14ac:dyDescent="0.25">
      <c r="A96" s="21"/>
      <c r="B96" s="13"/>
      <c r="C96" s="9"/>
      <c r="D96" s="58" t="s">
        <v>27</v>
      </c>
      <c r="E96" s="68" t="s">
        <v>53</v>
      </c>
      <c r="F96" s="45">
        <v>200</v>
      </c>
      <c r="G96" s="86">
        <v>2.1</v>
      </c>
      <c r="H96" s="86">
        <v>2.8</v>
      </c>
      <c r="I96" s="86">
        <v>7.5</v>
      </c>
      <c r="J96" s="86">
        <v>64</v>
      </c>
      <c r="K96" s="67">
        <v>115</v>
      </c>
      <c r="L96" s="147">
        <v>12.61</v>
      </c>
    </row>
    <row r="97" spans="1:12" ht="15" x14ac:dyDescent="0.25">
      <c r="A97" s="21"/>
      <c r="B97" s="13"/>
      <c r="C97" s="9"/>
      <c r="D97" s="58" t="s">
        <v>28</v>
      </c>
      <c r="E97" s="68" t="s">
        <v>59</v>
      </c>
      <c r="F97" s="45">
        <v>120</v>
      </c>
      <c r="G97" s="86">
        <v>13.4</v>
      </c>
      <c r="H97" s="86">
        <v>22.9</v>
      </c>
      <c r="I97" s="86">
        <v>31.1</v>
      </c>
      <c r="J97" s="86">
        <v>400</v>
      </c>
      <c r="K97" s="67">
        <v>259</v>
      </c>
      <c r="L97" s="147">
        <v>71.13</v>
      </c>
    </row>
    <row r="98" spans="1:12" ht="15" x14ac:dyDescent="0.25">
      <c r="A98" s="21"/>
      <c r="B98" s="13"/>
      <c r="C98" s="9"/>
      <c r="D98" s="58" t="s">
        <v>30</v>
      </c>
      <c r="E98" s="68" t="s">
        <v>102</v>
      </c>
      <c r="F98" s="45">
        <v>200</v>
      </c>
      <c r="G98" s="86">
        <v>0.60000000000000009</v>
      </c>
      <c r="H98" s="86">
        <v>0.1</v>
      </c>
      <c r="I98" s="86">
        <v>20.100000000000001</v>
      </c>
      <c r="J98" s="86">
        <v>84</v>
      </c>
      <c r="K98" s="65">
        <v>495</v>
      </c>
      <c r="L98" s="147">
        <v>17.239999999999998</v>
      </c>
    </row>
    <row r="99" spans="1:12" ht="15" x14ac:dyDescent="0.25">
      <c r="A99" s="21"/>
      <c r="B99" s="13"/>
      <c r="C99" s="9"/>
      <c r="D99" s="116" t="s">
        <v>23</v>
      </c>
      <c r="E99" s="137" t="s">
        <v>40</v>
      </c>
      <c r="F99" s="45">
        <v>40</v>
      </c>
      <c r="G99" s="83">
        <v>3</v>
      </c>
      <c r="H99" s="83">
        <v>0.30000000000000004</v>
      </c>
      <c r="I99" s="83">
        <v>19.7</v>
      </c>
      <c r="J99" s="83">
        <v>93.6</v>
      </c>
      <c r="K99" s="46">
        <v>573</v>
      </c>
      <c r="L99" s="147">
        <v>5.48</v>
      </c>
    </row>
    <row r="100" spans="1:12" ht="15" x14ac:dyDescent="0.25">
      <c r="A100" s="21"/>
      <c r="B100" s="13"/>
      <c r="C100" s="9"/>
      <c r="D100" s="58" t="s">
        <v>32</v>
      </c>
      <c r="E100" s="44" t="s">
        <v>39</v>
      </c>
      <c r="F100" s="45">
        <v>30</v>
      </c>
      <c r="G100" s="86">
        <v>2.4</v>
      </c>
      <c r="H100" s="86">
        <v>0.5</v>
      </c>
      <c r="I100" s="86">
        <v>12</v>
      </c>
      <c r="J100" s="86">
        <v>61.8</v>
      </c>
      <c r="K100" s="67">
        <v>574</v>
      </c>
      <c r="L100" s="147">
        <v>4.84</v>
      </c>
    </row>
    <row r="101" spans="1:12" ht="15.75" thickBot="1" x14ac:dyDescent="0.3">
      <c r="A101" s="21"/>
      <c r="B101" s="13"/>
      <c r="C101" s="9"/>
      <c r="D101" s="5" t="s">
        <v>24</v>
      </c>
      <c r="E101" s="69" t="s">
        <v>93</v>
      </c>
      <c r="F101" s="45">
        <v>100</v>
      </c>
      <c r="G101" s="83">
        <v>0.4</v>
      </c>
      <c r="H101" s="83">
        <v>0.4</v>
      </c>
      <c r="I101" s="83">
        <v>9.8000000000000007</v>
      </c>
      <c r="J101" s="83">
        <v>44</v>
      </c>
      <c r="K101" s="46">
        <v>82</v>
      </c>
      <c r="L101" s="148">
        <v>13.94</v>
      </c>
    </row>
    <row r="102" spans="1:12" ht="15" x14ac:dyDescent="0.25">
      <c r="A102" s="22"/>
      <c r="B102" s="15"/>
      <c r="C102" s="6"/>
      <c r="D102" s="16" t="s">
        <v>33</v>
      </c>
      <c r="E102" s="7"/>
      <c r="F102" s="17">
        <f>SUM(F95:F101)</f>
        <v>750</v>
      </c>
      <c r="G102" s="17">
        <f>SUM(G95:G101)</f>
        <v>22.4</v>
      </c>
      <c r="H102" s="17">
        <f>SUM(H95:H101)</f>
        <v>27.099999999999998</v>
      </c>
      <c r="I102" s="17">
        <f>SUM(I95:I101)</f>
        <v>101.2</v>
      </c>
      <c r="J102" s="17">
        <f>SUM(J95:J101)</f>
        <v>755.4</v>
      </c>
      <c r="K102" s="17"/>
      <c r="L102" s="87">
        <f>SUM(L95:L101)</f>
        <v>140.80000000000001</v>
      </c>
    </row>
    <row r="103" spans="1:12" ht="15.75" thickBot="1" x14ac:dyDescent="0.25">
      <c r="A103" s="27">
        <f>A88</f>
        <v>2</v>
      </c>
      <c r="B103" s="28">
        <f>B88</f>
        <v>1</v>
      </c>
      <c r="C103" s="152" t="s">
        <v>4</v>
      </c>
      <c r="D103" s="153"/>
      <c r="E103" s="29"/>
      <c r="F103" s="30">
        <f>F94+F102</f>
        <v>1250</v>
      </c>
      <c r="G103" s="30">
        <f>G94+G102</f>
        <v>42.5</v>
      </c>
      <c r="H103" s="30">
        <f>H94+H102</f>
        <v>47.599999999999994</v>
      </c>
      <c r="I103" s="30">
        <f>I94+I102</f>
        <v>187.7</v>
      </c>
      <c r="J103" s="30">
        <f>J94+J102</f>
        <v>1340.4</v>
      </c>
      <c r="K103" s="30"/>
      <c r="L103" s="30">
        <f>L94+L102</f>
        <v>221.5</v>
      </c>
    </row>
    <row r="104" spans="1:12" ht="15" x14ac:dyDescent="0.25">
      <c r="A104" s="12">
        <v>2</v>
      </c>
      <c r="B104" s="13">
        <v>2</v>
      </c>
      <c r="C104" s="20" t="s">
        <v>20</v>
      </c>
      <c r="D104" s="122" t="s">
        <v>26</v>
      </c>
      <c r="E104" s="37" t="s">
        <v>103</v>
      </c>
      <c r="F104" s="37">
        <v>60</v>
      </c>
      <c r="G104" s="132">
        <v>0.4</v>
      </c>
      <c r="H104" s="132">
        <v>0.1</v>
      </c>
      <c r="I104" s="132">
        <v>1.1000000000000001</v>
      </c>
      <c r="J104" s="132">
        <v>4</v>
      </c>
      <c r="K104" s="37">
        <v>148</v>
      </c>
      <c r="L104" s="146">
        <v>7.96</v>
      </c>
    </row>
    <row r="105" spans="1:12" ht="15" x14ac:dyDescent="0.25">
      <c r="A105" s="12"/>
      <c r="B105" s="13"/>
      <c r="C105" s="9"/>
      <c r="D105" s="5" t="s">
        <v>28</v>
      </c>
      <c r="E105" s="44" t="s">
        <v>104</v>
      </c>
      <c r="F105" s="45">
        <v>100</v>
      </c>
      <c r="G105" s="140">
        <v>10.8</v>
      </c>
      <c r="H105" s="140">
        <v>10.199999999999999</v>
      </c>
      <c r="I105" s="140">
        <v>13.6</v>
      </c>
      <c r="J105" s="55">
        <v>208</v>
      </c>
      <c r="K105" s="38">
        <v>326</v>
      </c>
      <c r="L105" s="147">
        <v>64.73</v>
      </c>
    </row>
    <row r="106" spans="1:12" ht="15" x14ac:dyDescent="0.25">
      <c r="A106" s="12"/>
      <c r="B106" s="13"/>
      <c r="C106" s="9"/>
      <c r="D106" s="58" t="s">
        <v>29</v>
      </c>
      <c r="E106" s="38" t="s">
        <v>75</v>
      </c>
      <c r="F106" s="38">
        <v>150</v>
      </c>
      <c r="G106" s="133">
        <v>5.6</v>
      </c>
      <c r="H106" s="133">
        <v>5</v>
      </c>
      <c r="I106" s="133">
        <v>29.6</v>
      </c>
      <c r="J106" s="133">
        <v>184.5</v>
      </c>
      <c r="K106" s="38">
        <v>256</v>
      </c>
      <c r="L106" s="147">
        <v>11.37</v>
      </c>
    </row>
    <row r="107" spans="1:12" ht="15" x14ac:dyDescent="0.25">
      <c r="A107" s="12"/>
      <c r="B107" s="13"/>
      <c r="C107" s="9"/>
      <c r="D107" s="58" t="s">
        <v>30</v>
      </c>
      <c r="E107" s="38" t="s">
        <v>60</v>
      </c>
      <c r="F107" s="38">
        <v>200</v>
      </c>
      <c r="G107" s="133">
        <v>0.1</v>
      </c>
      <c r="H107" s="133">
        <v>0.1</v>
      </c>
      <c r="I107" s="133">
        <v>10.9</v>
      </c>
      <c r="J107" s="133">
        <v>45</v>
      </c>
      <c r="K107" s="38">
        <v>492</v>
      </c>
      <c r="L107" s="147">
        <v>4.16</v>
      </c>
    </row>
    <row r="108" spans="1:12" ht="15" x14ac:dyDescent="0.25">
      <c r="A108" s="12"/>
      <c r="B108" s="13"/>
      <c r="C108" s="9"/>
      <c r="D108" s="66" t="s">
        <v>23</v>
      </c>
      <c r="E108" s="139" t="s">
        <v>71</v>
      </c>
      <c r="F108" s="48">
        <v>20</v>
      </c>
      <c r="G108" s="49">
        <v>1.5</v>
      </c>
      <c r="H108" s="49">
        <v>0.2</v>
      </c>
      <c r="I108" s="55">
        <v>9.8000000000000007</v>
      </c>
      <c r="J108" s="63">
        <v>46.8</v>
      </c>
      <c r="K108" s="141">
        <v>573</v>
      </c>
      <c r="L108" s="147">
        <v>2.74</v>
      </c>
    </row>
    <row r="109" spans="1:12" ht="15.75" thickBot="1" x14ac:dyDescent="0.3">
      <c r="A109" s="12"/>
      <c r="B109" s="13"/>
      <c r="C109" s="9"/>
      <c r="D109" s="66" t="s">
        <v>32</v>
      </c>
      <c r="E109" s="137" t="s">
        <v>49</v>
      </c>
      <c r="F109" s="45">
        <v>20</v>
      </c>
      <c r="G109" s="55">
        <v>1.6</v>
      </c>
      <c r="H109" s="55">
        <v>0.30000000000000004</v>
      </c>
      <c r="I109" s="55">
        <v>8</v>
      </c>
      <c r="J109" s="64">
        <v>41.2</v>
      </c>
      <c r="K109" s="56">
        <v>574</v>
      </c>
      <c r="L109" s="148">
        <v>3.23</v>
      </c>
    </row>
    <row r="110" spans="1:12" ht="15.75" thickBot="1" x14ac:dyDescent="0.3">
      <c r="A110" s="14"/>
      <c r="B110" s="15"/>
      <c r="C110" s="6"/>
      <c r="D110" s="16" t="s">
        <v>33</v>
      </c>
      <c r="E110" s="7"/>
      <c r="F110" s="17">
        <f>SUM(F104:F109)</f>
        <v>550</v>
      </c>
      <c r="G110" s="17">
        <f>SUM(G104:G109)</f>
        <v>20.000000000000004</v>
      </c>
      <c r="H110" s="17">
        <f>SUM(H104:H109)</f>
        <v>15.899999999999999</v>
      </c>
      <c r="I110" s="17">
        <f>SUM(I104:I109)</f>
        <v>73</v>
      </c>
      <c r="J110" s="73">
        <f>SUM(J104:J109)</f>
        <v>529.5</v>
      </c>
      <c r="K110" s="17"/>
      <c r="L110" s="87">
        <f>SUM(L104:L109)</f>
        <v>94.19</v>
      </c>
    </row>
    <row r="111" spans="1:12" ht="15" x14ac:dyDescent="0.25">
      <c r="A111" s="11">
        <f>A104</f>
        <v>2</v>
      </c>
      <c r="B111" s="11">
        <f>B104</f>
        <v>2</v>
      </c>
      <c r="C111" s="8" t="s">
        <v>25</v>
      </c>
      <c r="D111" s="58" t="s">
        <v>26</v>
      </c>
      <c r="E111" s="139" t="s">
        <v>105</v>
      </c>
      <c r="F111" s="48">
        <v>60</v>
      </c>
      <c r="G111" s="49">
        <v>0.60000000000000009</v>
      </c>
      <c r="H111" s="49">
        <v>3.7</v>
      </c>
      <c r="I111" s="49">
        <v>4.5</v>
      </c>
      <c r="J111" s="63">
        <v>55</v>
      </c>
      <c r="K111" s="61">
        <v>22</v>
      </c>
      <c r="L111" s="146">
        <v>6.65</v>
      </c>
    </row>
    <row r="112" spans="1:12" ht="15" x14ac:dyDescent="0.25">
      <c r="A112" s="12"/>
      <c r="B112" s="13"/>
      <c r="C112" s="9"/>
      <c r="D112" s="58" t="s">
        <v>27</v>
      </c>
      <c r="E112" s="74" t="s">
        <v>56</v>
      </c>
      <c r="F112" s="45">
        <v>200</v>
      </c>
      <c r="G112" s="55">
        <v>1.5</v>
      </c>
      <c r="H112" s="55">
        <v>3.5</v>
      </c>
      <c r="I112" s="55">
        <v>5.6</v>
      </c>
      <c r="J112" s="64">
        <v>62</v>
      </c>
      <c r="K112" s="62">
        <v>95</v>
      </c>
      <c r="L112" s="147">
        <v>12.8</v>
      </c>
    </row>
    <row r="113" spans="1:12" ht="15" x14ac:dyDescent="0.25">
      <c r="A113" s="12"/>
      <c r="B113" s="13"/>
      <c r="C113" s="9"/>
      <c r="D113" s="142" t="s">
        <v>21</v>
      </c>
      <c r="E113" s="137" t="s">
        <v>106</v>
      </c>
      <c r="F113" s="45">
        <v>100</v>
      </c>
      <c r="G113" s="55">
        <v>12.8</v>
      </c>
      <c r="H113" s="55">
        <v>4.0999999999999996</v>
      </c>
      <c r="I113" s="55">
        <v>5.9</v>
      </c>
      <c r="J113" s="64">
        <v>112.6</v>
      </c>
      <c r="K113" s="59" t="s">
        <v>108</v>
      </c>
      <c r="L113" s="147">
        <v>31.57</v>
      </c>
    </row>
    <row r="114" spans="1:12" ht="15" x14ac:dyDescent="0.25">
      <c r="A114" s="12"/>
      <c r="B114" s="13"/>
      <c r="C114" s="9"/>
      <c r="D114" s="58" t="s">
        <v>29</v>
      </c>
      <c r="E114" s="44" t="s">
        <v>107</v>
      </c>
      <c r="F114" s="45">
        <v>180</v>
      </c>
      <c r="G114" s="55">
        <v>3.9</v>
      </c>
      <c r="H114" s="55">
        <v>11.8</v>
      </c>
      <c r="I114" s="55">
        <v>29.4</v>
      </c>
      <c r="J114" s="64">
        <v>239.9</v>
      </c>
      <c r="K114" s="59">
        <v>142</v>
      </c>
      <c r="L114" s="147">
        <v>19.02</v>
      </c>
    </row>
    <row r="115" spans="1:12" ht="15" x14ac:dyDescent="0.25">
      <c r="A115" s="12"/>
      <c r="B115" s="13"/>
      <c r="C115" s="9"/>
      <c r="D115" s="58" t="s">
        <v>30</v>
      </c>
      <c r="E115" s="38" t="s">
        <v>55</v>
      </c>
      <c r="F115" s="65">
        <v>200</v>
      </c>
      <c r="G115" s="93">
        <v>0.2</v>
      </c>
      <c r="H115" s="93">
        <v>0.2</v>
      </c>
      <c r="I115" s="93">
        <v>23.8</v>
      </c>
      <c r="J115" s="100">
        <v>98</v>
      </c>
      <c r="K115" s="65">
        <v>476</v>
      </c>
      <c r="L115" s="147">
        <v>20.079999999999998</v>
      </c>
    </row>
    <row r="116" spans="1:12" ht="15" x14ac:dyDescent="0.25">
      <c r="A116" s="12"/>
      <c r="B116" s="13"/>
      <c r="C116" s="9"/>
      <c r="D116" s="58" t="s">
        <v>31</v>
      </c>
      <c r="E116" s="137" t="s">
        <v>40</v>
      </c>
      <c r="F116" s="45">
        <v>40</v>
      </c>
      <c r="G116" s="55">
        <v>3</v>
      </c>
      <c r="H116" s="55">
        <v>0.30000000000000004</v>
      </c>
      <c r="I116" s="55">
        <v>19.7</v>
      </c>
      <c r="J116" s="64">
        <v>93.6</v>
      </c>
      <c r="K116" s="76">
        <v>573</v>
      </c>
      <c r="L116" s="147">
        <v>5.48</v>
      </c>
    </row>
    <row r="117" spans="1:12" ht="15.75" thickBot="1" x14ac:dyDescent="0.3">
      <c r="A117" s="12"/>
      <c r="B117" s="13"/>
      <c r="C117" s="9"/>
      <c r="D117" s="58" t="s">
        <v>32</v>
      </c>
      <c r="E117" s="44" t="s">
        <v>39</v>
      </c>
      <c r="F117" s="45">
        <v>25</v>
      </c>
      <c r="G117" s="55">
        <v>2</v>
      </c>
      <c r="H117" s="55">
        <v>0.4</v>
      </c>
      <c r="I117" s="55">
        <v>10</v>
      </c>
      <c r="J117" s="64">
        <v>51.5</v>
      </c>
      <c r="K117" s="76">
        <v>574</v>
      </c>
      <c r="L117" s="148">
        <v>4.04</v>
      </c>
    </row>
    <row r="118" spans="1:12" ht="15" x14ac:dyDescent="0.25">
      <c r="A118" s="14"/>
      <c r="B118" s="15"/>
      <c r="C118" s="6"/>
      <c r="D118" s="16" t="s">
        <v>33</v>
      </c>
      <c r="E118" s="7"/>
      <c r="F118" s="17">
        <f>SUM(F111:F117)</f>
        <v>805</v>
      </c>
      <c r="G118" s="17">
        <f>SUM(G111:G117)</f>
        <v>24</v>
      </c>
      <c r="H118" s="17">
        <f>SUM(H111:H117)</f>
        <v>24</v>
      </c>
      <c r="I118" s="17">
        <f>SUM(I111:I117)</f>
        <v>98.9</v>
      </c>
      <c r="J118" s="17">
        <f>SUM(J111:J117)</f>
        <v>712.6</v>
      </c>
      <c r="K118" s="17"/>
      <c r="L118" s="87">
        <f>SUM(L111:L117)</f>
        <v>99.640000000000015</v>
      </c>
    </row>
    <row r="119" spans="1:12" ht="15.75" thickBot="1" x14ac:dyDescent="0.25">
      <c r="A119" s="31">
        <f>A104</f>
        <v>2</v>
      </c>
      <c r="B119" s="31">
        <f>B104</f>
        <v>2</v>
      </c>
      <c r="C119" s="152" t="s">
        <v>4</v>
      </c>
      <c r="D119" s="153"/>
      <c r="E119" s="29"/>
      <c r="F119" s="30">
        <f>F110+F118</f>
        <v>1355</v>
      </c>
      <c r="G119" s="30">
        <f>G110+G118</f>
        <v>44</v>
      </c>
      <c r="H119" s="30">
        <f>H110+H118</f>
        <v>39.9</v>
      </c>
      <c r="I119" s="30">
        <f>I110+I118</f>
        <v>171.9</v>
      </c>
      <c r="J119" s="30">
        <f>J110+J118</f>
        <v>1242.0999999999999</v>
      </c>
      <c r="K119" s="30"/>
      <c r="L119" s="30">
        <f>L110+L118</f>
        <v>193.83</v>
      </c>
    </row>
    <row r="120" spans="1:12" ht="15" x14ac:dyDescent="0.25">
      <c r="A120" s="18">
        <v>2</v>
      </c>
      <c r="B120" s="19">
        <v>3</v>
      </c>
      <c r="C120" s="20" t="s">
        <v>20</v>
      </c>
      <c r="D120" s="122" t="s">
        <v>26</v>
      </c>
      <c r="E120" s="37" t="s">
        <v>109</v>
      </c>
      <c r="F120" s="72">
        <v>60</v>
      </c>
      <c r="G120" s="99">
        <v>1.1000000000000001</v>
      </c>
      <c r="H120" s="99">
        <v>5.3</v>
      </c>
      <c r="I120" s="99">
        <v>4.5999999999999996</v>
      </c>
      <c r="J120" s="99">
        <v>70.8</v>
      </c>
      <c r="K120" s="78">
        <v>150</v>
      </c>
      <c r="L120" s="146">
        <v>19.8</v>
      </c>
    </row>
    <row r="121" spans="1:12" ht="15" x14ac:dyDescent="0.25">
      <c r="A121" s="21"/>
      <c r="B121" s="13"/>
      <c r="C121" s="9"/>
      <c r="D121" s="57" t="s">
        <v>21</v>
      </c>
      <c r="E121" s="54" t="s">
        <v>110</v>
      </c>
      <c r="F121" s="71">
        <v>150</v>
      </c>
      <c r="G121" s="121">
        <v>13.5</v>
      </c>
      <c r="H121" s="121">
        <v>11.6</v>
      </c>
      <c r="I121" s="121">
        <v>3.5</v>
      </c>
      <c r="J121" s="121">
        <v>197</v>
      </c>
      <c r="K121" s="143" t="s">
        <v>111</v>
      </c>
      <c r="L121" s="147">
        <v>84</v>
      </c>
    </row>
    <row r="122" spans="1:12" ht="15" x14ac:dyDescent="0.25">
      <c r="A122" s="21"/>
      <c r="B122" s="13"/>
      <c r="C122" s="9"/>
      <c r="D122" s="56" t="s">
        <v>30</v>
      </c>
      <c r="E122" s="38" t="s">
        <v>79</v>
      </c>
      <c r="F122" s="65">
        <v>200</v>
      </c>
      <c r="G122" s="93">
        <v>1</v>
      </c>
      <c r="H122" s="93">
        <v>0.2</v>
      </c>
      <c r="I122" s="93">
        <v>20.2</v>
      </c>
      <c r="J122" s="93">
        <v>86</v>
      </c>
      <c r="K122" s="65">
        <v>501</v>
      </c>
      <c r="L122" s="147">
        <v>20.54</v>
      </c>
    </row>
    <row r="123" spans="1:12" ht="15.75" customHeight="1" x14ac:dyDescent="0.25">
      <c r="A123" s="21"/>
      <c r="B123" s="13"/>
      <c r="C123" s="9"/>
      <c r="D123" s="58" t="s">
        <v>23</v>
      </c>
      <c r="E123" s="137" t="s">
        <v>40</v>
      </c>
      <c r="F123" s="45">
        <v>30</v>
      </c>
      <c r="G123" s="55">
        <v>2.2999999999999998</v>
      </c>
      <c r="H123" s="55">
        <v>0.2</v>
      </c>
      <c r="I123" s="55">
        <v>14.8</v>
      </c>
      <c r="J123" s="64">
        <v>70.2</v>
      </c>
      <c r="K123" s="65">
        <v>573</v>
      </c>
      <c r="L123" s="147">
        <v>4.1100000000000003</v>
      </c>
    </row>
    <row r="124" spans="1:12" ht="15" x14ac:dyDescent="0.25">
      <c r="A124" s="21"/>
      <c r="B124" s="13"/>
      <c r="C124" s="9"/>
      <c r="D124" s="66" t="s">
        <v>24</v>
      </c>
      <c r="E124" s="47" t="s">
        <v>93</v>
      </c>
      <c r="F124" s="48">
        <v>100</v>
      </c>
      <c r="G124" s="49">
        <v>0.4</v>
      </c>
      <c r="H124" s="49">
        <v>0.4</v>
      </c>
      <c r="I124" s="49">
        <v>9.8000000000000007</v>
      </c>
      <c r="J124" s="63">
        <v>44</v>
      </c>
      <c r="K124" s="60">
        <v>82</v>
      </c>
      <c r="L124" s="147">
        <v>13.94</v>
      </c>
    </row>
    <row r="125" spans="1:12" ht="15.75" thickBot="1" x14ac:dyDescent="0.3">
      <c r="A125" s="21"/>
      <c r="B125" s="13"/>
      <c r="C125" s="9"/>
      <c r="D125" s="66" t="s">
        <v>43</v>
      </c>
      <c r="E125" s="44" t="s">
        <v>72</v>
      </c>
      <c r="F125" s="45">
        <v>20</v>
      </c>
      <c r="G125" s="55">
        <v>1.1000000000000001</v>
      </c>
      <c r="H125" s="55">
        <v>0.9</v>
      </c>
      <c r="I125" s="55">
        <v>14.8</v>
      </c>
      <c r="J125" s="64">
        <v>73.2</v>
      </c>
      <c r="K125" s="59">
        <v>581</v>
      </c>
      <c r="L125" s="148">
        <v>4.7</v>
      </c>
    </row>
    <row r="126" spans="1:12" ht="15.75" thickBot="1" x14ac:dyDescent="0.3">
      <c r="A126" s="22"/>
      <c r="B126" s="15"/>
      <c r="C126" s="6"/>
      <c r="D126" s="16" t="s">
        <v>33</v>
      </c>
      <c r="E126" s="7"/>
      <c r="F126" s="17">
        <f>SUM(F120:F125)</f>
        <v>560</v>
      </c>
      <c r="G126" s="17">
        <f>SUM(G120:G125)</f>
        <v>19.399999999999999</v>
      </c>
      <c r="H126" s="17">
        <f>SUM(H120:H125)</f>
        <v>18.599999999999994</v>
      </c>
      <c r="I126" s="17">
        <f>SUM(I120:I125)</f>
        <v>67.699999999999989</v>
      </c>
      <c r="J126" s="17">
        <f>SUM(J120:J125)</f>
        <v>541.20000000000005</v>
      </c>
      <c r="K126" s="17"/>
      <c r="L126" s="87">
        <f>SUM(L120:L125)</f>
        <v>147.09</v>
      </c>
    </row>
    <row r="127" spans="1:12" ht="15" x14ac:dyDescent="0.25">
      <c r="A127" s="24">
        <f>A120</f>
        <v>2</v>
      </c>
      <c r="B127" s="11">
        <f>B120</f>
        <v>3</v>
      </c>
      <c r="C127" s="8" t="s">
        <v>25</v>
      </c>
      <c r="D127" s="58" t="s">
        <v>26</v>
      </c>
      <c r="E127" s="47" t="s">
        <v>112</v>
      </c>
      <c r="F127" s="91">
        <v>60</v>
      </c>
      <c r="G127" s="92">
        <v>0.8</v>
      </c>
      <c r="H127" s="92">
        <v>3.7</v>
      </c>
      <c r="I127" s="98">
        <v>4.5999999999999996</v>
      </c>
      <c r="J127" s="103">
        <v>54.6</v>
      </c>
      <c r="K127" s="59">
        <v>26</v>
      </c>
      <c r="L127" s="146">
        <v>3.99</v>
      </c>
    </row>
    <row r="128" spans="1:12" ht="15" x14ac:dyDescent="0.25">
      <c r="A128" s="21"/>
      <c r="B128" s="13"/>
      <c r="C128" s="9"/>
      <c r="D128" s="58" t="s">
        <v>27</v>
      </c>
      <c r="E128" s="44" t="s">
        <v>58</v>
      </c>
      <c r="F128" s="90">
        <v>200</v>
      </c>
      <c r="G128" s="98">
        <v>5</v>
      </c>
      <c r="H128" s="98">
        <v>2.9</v>
      </c>
      <c r="I128" s="98">
        <v>11.7</v>
      </c>
      <c r="J128" s="97">
        <v>92.6</v>
      </c>
      <c r="K128" s="62">
        <v>113</v>
      </c>
      <c r="L128" s="147">
        <v>11.71</v>
      </c>
    </row>
    <row r="129" spans="1:12" ht="15" x14ac:dyDescent="0.25">
      <c r="A129" s="21"/>
      <c r="B129" s="13"/>
      <c r="C129" s="9"/>
      <c r="D129" s="142" t="s">
        <v>21</v>
      </c>
      <c r="E129" s="44" t="s">
        <v>74</v>
      </c>
      <c r="F129" s="90">
        <v>110</v>
      </c>
      <c r="G129" s="98">
        <v>11.1</v>
      </c>
      <c r="H129" s="98">
        <v>13.8</v>
      </c>
      <c r="I129" s="98">
        <v>11.4</v>
      </c>
      <c r="J129" s="97">
        <v>204.6</v>
      </c>
      <c r="K129" s="59">
        <v>279</v>
      </c>
      <c r="L129" s="147">
        <v>42.37</v>
      </c>
    </row>
    <row r="130" spans="1:12" ht="15" x14ac:dyDescent="0.25">
      <c r="A130" s="21"/>
      <c r="B130" s="13"/>
      <c r="C130" s="9"/>
      <c r="D130" s="58" t="s">
        <v>29</v>
      </c>
      <c r="E130" s="38" t="s">
        <v>52</v>
      </c>
      <c r="F130" s="65">
        <v>155</v>
      </c>
      <c r="G130" s="93">
        <v>4.2</v>
      </c>
      <c r="H130" s="93">
        <v>4</v>
      </c>
      <c r="I130" s="93">
        <v>25.8</v>
      </c>
      <c r="J130" s="100">
        <v>156.6</v>
      </c>
      <c r="K130" s="65">
        <v>225</v>
      </c>
      <c r="L130" s="147">
        <v>7.76</v>
      </c>
    </row>
    <row r="131" spans="1:12" ht="15" x14ac:dyDescent="0.25">
      <c r="A131" s="21"/>
      <c r="B131" s="13"/>
      <c r="C131" s="9"/>
      <c r="D131" s="58" t="s">
        <v>30</v>
      </c>
      <c r="E131" s="44" t="s">
        <v>70</v>
      </c>
      <c r="F131" s="90">
        <v>200</v>
      </c>
      <c r="G131" s="98">
        <v>0.2</v>
      </c>
      <c r="H131" s="98">
        <v>0.1</v>
      </c>
      <c r="I131" s="98">
        <v>9.3000000000000007</v>
      </c>
      <c r="J131" s="97">
        <v>38</v>
      </c>
      <c r="K131" s="65">
        <v>457</v>
      </c>
      <c r="L131" s="147">
        <v>1.55</v>
      </c>
    </row>
    <row r="132" spans="1:12" ht="15" x14ac:dyDescent="0.25">
      <c r="A132" s="21"/>
      <c r="B132" s="13"/>
      <c r="C132" s="9"/>
      <c r="D132" s="58" t="s">
        <v>23</v>
      </c>
      <c r="E132" s="44" t="s">
        <v>40</v>
      </c>
      <c r="F132" s="90">
        <v>40</v>
      </c>
      <c r="G132" s="98">
        <v>3</v>
      </c>
      <c r="H132" s="98">
        <v>0.30000000000000004</v>
      </c>
      <c r="I132" s="98">
        <v>19.7</v>
      </c>
      <c r="J132" s="97">
        <v>93.6</v>
      </c>
      <c r="K132" s="59">
        <v>573</v>
      </c>
      <c r="L132" s="147">
        <v>5.48</v>
      </c>
    </row>
    <row r="133" spans="1:12" ht="15.75" thickBot="1" x14ac:dyDescent="0.3">
      <c r="A133" s="21"/>
      <c r="B133" s="13"/>
      <c r="C133" s="9"/>
      <c r="D133" s="58" t="s">
        <v>32</v>
      </c>
      <c r="E133" s="44" t="s">
        <v>39</v>
      </c>
      <c r="F133" s="90">
        <v>40</v>
      </c>
      <c r="G133" s="98">
        <v>3.2</v>
      </c>
      <c r="H133" s="98">
        <v>0.60000000000000009</v>
      </c>
      <c r="I133" s="98">
        <v>16</v>
      </c>
      <c r="J133" s="97">
        <v>82.4</v>
      </c>
      <c r="K133" s="59">
        <v>574</v>
      </c>
      <c r="L133" s="148">
        <v>6.46</v>
      </c>
    </row>
    <row r="134" spans="1:12" ht="15" x14ac:dyDescent="0.25">
      <c r="A134" s="22"/>
      <c r="B134" s="15"/>
      <c r="C134" s="6"/>
      <c r="D134" s="16" t="s">
        <v>33</v>
      </c>
      <c r="E134" s="7"/>
      <c r="F134" s="17">
        <f>SUM(F127:F133)</f>
        <v>805</v>
      </c>
      <c r="G134" s="17">
        <f>SUM(G127:G133)</f>
        <v>27.499999999999996</v>
      </c>
      <c r="H134" s="17">
        <f>SUM(H127:H133)</f>
        <v>25.400000000000002</v>
      </c>
      <c r="I134" s="17">
        <f>SUM(I127:I133)</f>
        <v>98.5</v>
      </c>
      <c r="J134" s="17">
        <f>SUM(J127:J133)</f>
        <v>722.4</v>
      </c>
      <c r="K134" s="23"/>
      <c r="L134" s="84">
        <f>SUM(L127:L133)</f>
        <v>79.319999999999993</v>
      </c>
    </row>
    <row r="135" spans="1:12" ht="15.75" thickBot="1" x14ac:dyDescent="0.25">
      <c r="A135" s="27">
        <f>A120</f>
        <v>2</v>
      </c>
      <c r="B135" s="28">
        <f>B120</f>
        <v>3</v>
      </c>
      <c r="C135" s="152" t="s">
        <v>4</v>
      </c>
      <c r="D135" s="153"/>
      <c r="E135" s="29"/>
      <c r="F135" s="30">
        <f>F126+F134</f>
        <v>1365</v>
      </c>
      <c r="G135" s="30">
        <f>G126+G134</f>
        <v>46.899999999999991</v>
      </c>
      <c r="H135" s="30">
        <f>H126+H134</f>
        <v>44</v>
      </c>
      <c r="I135" s="30">
        <f>I126+I134</f>
        <v>166.2</v>
      </c>
      <c r="J135" s="30">
        <f>J126+J134</f>
        <v>1263.5999999999999</v>
      </c>
      <c r="K135" s="30"/>
      <c r="L135" s="30">
        <f>L126+L134</f>
        <v>226.41</v>
      </c>
    </row>
    <row r="136" spans="1:12" ht="15" x14ac:dyDescent="0.25">
      <c r="A136" s="18">
        <v>2</v>
      </c>
      <c r="B136" s="19">
        <v>4</v>
      </c>
      <c r="C136" s="20" t="s">
        <v>20</v>
      </c>
      <c r="D136" s="122" t="s">
        <v>26</v>
      </c>
      <c r="E136" s="47" t="s">
        <v>113</v>
      </c>
      <c r="F136" s="48">
        <v>60</v>
      </c>
      <c r="G136" s="49">
        <v>0.5</v>
      </c>
      <c r="H136" s="49">
        <v>3.6</v>
      </c>
      <c r="I136" s="112">
        <v>1.6</v>
      </c>
      <c r="J136" s="63">
        <v>44</v>
      </c>
      <c r="K136" s="70">
        <v>16</v>
      </c>
      <c r="L136" s="146">
        <v>16.72</v>
      </c>
    </row>
    <row r="137" spans="1:12" ht="15" x14ac:dyDescent="0.25">
      <c r="A137" s="21"/>
      <c r="B137" s="13"/>
      <c r="C137" s="9"/>
      <c r="D137" s="56" t="s">
        <v>28</v>
      </c>
      <c r="E137" s="47" t="s">
        <v>114</v>
      </c>
      <c r="F137" s="48">
        <v>110</v>
      </c>
      <c r="G137" s="49">
        <v>9.5</v>
      </c>
      <c r="H137" s="49">
        <v>9</v>
      </c>
      <c r="I137" s="49">
        <v>12</v>
      </c>
      <c r="J137" s="63">
        <v>166.5</v>
      </c>
      <c r="K137" s="65">
        <v>239</v>
      </c>
      <c r="L137" s="147">
        <v>22.68</v>
      </c>
    </row>
    <row r="138" spans="1:12" ht="15" x14ac:dyDescent="0.25">
      <c r="A138" s="21"/>
      <c r="B138" s="13"/>
      <c r="C138" s="9"/>
      <c r="D138" s="58" t="s">
        <v>29</v>
      </c>
      <c r="E138" s="44" t="s">
        <v>47</v>
      </c>
      <c r="F138" s="45">
        <v>150</v>
      </c>
      <c r="G138" s="55">
        <v>4.0999999999999996</v>
      </c>
      <c r="H138" s="55">
        <v>6</v>
      </c>
      <c r="I138" s="55">
        <v>8.6999999999999993</v>
      </c>
      <c r="J138" s="64">
        <v>105</v>
      </c>
      <c r="K138" s="59">
        <v>377</v>
      </c>
      <c r="L138" s="147">
        <v>19.98</v>
      </c>
    </row>
    <row r="139" spans="1:12" ht="15" x14ac:dyDescent="0.25">
      <c r="A139" s="21"/>
      <c r="B139" s="13"/>
      <c r="C139" s="9"/>
      <c r="D139" s="58" t="s">
        <v>30</v>
      </c>
      <c r="E139" s="44" t="s">
        <v>115</v>
      </c>
      <c r="F139" s="45">
        <v>200</v>
      </c>
      <c r="G139" s="55">
        <v>0.7</v>
      </c>
      <c r="H139" s="55">
        <v>0.30000000000000004</v>
      </c>
      <c r="I139" s="55">
        <v>18.3</v>
      </c>
      <c r="J139" s="64">
        <v>78</v>
      </c>
      <c r="K139" s="59">
        <v>496</v>
      </c>
      <c r="L139" s="147">
        <v>11.37</v>
      </c>
    </row>
    <row r="140" spans="1:12" ht="15" x14ac:dyDescent="0.25">
      <c r="A140" s="21"/>
      <c r="B140" s="13"/>
      <c r="C140" s="9"/>
      <c r="D140" s="58" t="s">
        <v>23</v>
      </c>
      <c r="E140" s="44" t="s">
        <v>40</v>
      </c>
      <c r="F140" s="45">
        <v>25</v>
      </c>
      <c r="G140" s="55">
        <v>1.9</v>
      </c>
      <c r="H140" s="55">
        <v>0.2</v>
      </c>
      <c r="I140" s="55">
        <v>15.3</v>
      </c>
      <c r="J140" s="64">
        <v>62</v>
      </c>
      <c r="K140" s="59">
        <v>573</v>
      </c>
      <c r="L140" s="147">
        <v>3.42</v>
      </c>
    </row>
    <row r="141" spans="1:12" ht="15.75" thickBot="1" x14ac:dyDescent="0.3">
      <c r="A141" s="21"/>
      <c r="B141" s="13"/>
      <c r="C141" s="9"/>
      <c r="D141" s="58" t="s">
        <v>32</v>
      </c>
      <c r="E141" s="137" t="s">
        <v>49</v>
      </c>
      <c r="F141" s="45">
        <v>20</v>
      </c>
      <c r="G141" s="114">
        <v>1.6</v>
      </c>
      <c r="H141" s="114">
        <v>0.30000000000000004</v>
      </c>
      <c r="I141" s="114">
        <v>8</v>
      </c>
      <c r="J141" s="100">
        <v>41.2</v>
      </c>
      <c r="K141" s="65">
        <v>574</v>
      </c>
      <c r="L141" s="148">
        <v>3.23</v>
      </c>
    </row>
    <row r="142" spans="1:12" ht="15.75" thickBot="1" x14ac:dyDescent="0.3">
      <c r="A142" s="22"/>
      <c r="B142" s="15"/>
      <c r="C142" s="6"/>
      <c r="D142" s="16" t="s">
        <v>33</v>
      </c>
      <c r="E142" s="7"/>
      <c r="F142" s="17">
        <f>SUM(F136:F141)</f>
        <v>565</v>
      </c>
      <c r="G142" s="17">
        <f>SUM(G136:G141)</f>
        <v>18.3</v>
      </c>
      <c r="H142" s="17">
        <f>SUM(H136:H141)</f>
        <v>19.400000000000002</v>
      </c>
      <c r="I142" s="17">
        <f>SUM(I136:I141)</f>
        <v>63.899999999999991</v>
      </c>
      <c r="J142" s="17">
        <f>SUM(J136:J141)</f>
        <v>496.7</v>
      </c>
      <c r="K142" s="23"/>
      <c r="L142" s="84">
        <f>SUM(L136:L141)</f>
        <v>77.400000000000006</v>
      </c>
    </row>
    <row r="143" spans="1:12" ht="15" x14ac:dyDescent="0.25">
      <c r="A143" s="24">
        <f>A136</f>
        <v>2</v>
      </c>
      <c r="B143" s="11">
        <f>B136</f>
        <v>4</v>
      </c>
      <c r="C143" s="8" t="s">
        <v>25</v>
      </c>
      <c r="D143" s="58" t="s">
        <v>26</v>
      </c>
      <c r="E143" s="47" t="s">
        <v>61</v>
      </c>
      <c r="F143" s="48">
        <v>70</v>
      </c>
      <c r="G143" s="49">
        <v>1</v>
      </c>
      <c r="H143" s="49">
        <v>4.2</v>
      </c>
      <c r="I143" s="55">
        <v>5.9</v>
      </c>
      <c r="J143" s="63">
        <v>65.900000000000006</v>
      </c>
      <c r="K143" s="61">
        <v>1</v>
      </c>
      <c r="L143" s="146">
        <v>9.83</v>
      </c>
    </row>
    <row r="144" spans="1:12" ht="15" x14ac:dyDescent="0.25">
      <c r="A144" s="21"/>
      <c r="B144" s="13"/>
      <c r="C144" s="9"/>
      <c r="D144" s="58" t="s">
        <v>27</v>
      </c>
      <c r="E144" s="44" t="s">
        <v>116</v>
      </c>
      <c r="F144" s="45">
        <v>200</v>
      </c>
      <c r="G144" s="55">
        <v>2.1</v>
      </c>
      <c r="H144" s="55">
        <v>4.0999999999999996</v>
      </c>
      <c r="I144" s="55">
        <v>10.6</v>
      </c>
      <c r="J144" s="64">
        <v>87.6</v>
      </c>
      <c r="K144" s="62">
        <v>100</v>
      </c>
      <c r="L144" s="147">
        <v>11.96</v>
      </c>
    </row>
    <row r="145" spans="1:12" ht="15" x14ac:dyDescent="0.25">
      <c r="A145" s="21"/>
      <c r="B145" s="13"/>
      <c r="C145" s="9"/>
      <c r="D145" s="58" t="s">
        <v>28</v>
      </c>
      <c r="E145" s="44" t="s">
        <v>117</v>
      </c>
      <c r="F145" s="45">
        <v>100</v>
      </c>
      <c r="G145" s="55">
        <v>10.6</v>
      </c>
      <c r="H145" s="55">
        <v>14.9</v>
      </c>
      <c r="I145" s="55">
        <v>2.9</v>
      </c>
      <c r="J145" s="64">
        <v>209</v>
      </c>
      <c r="K145" s="59">
        <v>260</v>
      </c>
      <c r="L145" s="147">
        <v>64.489999999999995</v>
      </c>
    </row>
    <row r="146" spans="1:12" ht="15" x14ac:dyDescent="0.25">
      <c r="A146" s="21"/>
      <c r="B146" s="13"/>
      <c r="C146" s="9"/>
      <c r="D146" s="58" t="s">
        <v>29</v>
      </c>
      <c r="E146" s="44" t="s">
        <v>118</v>
      </c>
      <c r="F146" s="45">
        <v>155</v>
      </c>
      <c r="G146" s="55">
        <v>2.2999999999999998</v>
      </c>
      <c r="H146" s="55">
        <v>4.5999999999999996</v>
      </c>
      <c r="I146" s="55">
        <v>26.4</v>
      </c>
      <c r="J146" s="64">
        <v>155.19999999999999</v>
      </c>
      <c r="K146" s="59">
        <v>324</v>
      </c>
      <c r="L146" s="147">
        <v>15.07</v>
      </c>
    </row>
    <row r="147" spans="1:12" ht="15" x14ac:dyDescent="0.25">
      <c r="A147" s="21"/>
      <c r="B147" s="13"/>
      <c r="C147" s="9"/>
      <c r="D147" s="58" t="s">
        <v>30</v>
      </c>
      <c r="E147" s="38" t="s">
        <v>119</v>
      </c>
      <c r="F147" s="65">
        <v>200</v>
      </c>
      <c r="G147" s="93">
        <v>0.1</v>
      </c>
      <c r="H147" s="93">
        <v>0.1</v>
      </c>
      <c r="I147" s="93">
        <v>11.1</v>
      </c>
      <c r="J147" s="100">
        <v>46</v>
      </c>
      <c r="K147" s="65">
        <v>486</v>
      </c>
      <c r="L147" s="147">
        <v>15.65</v>
      </c>
    </row>
    <row r="148" spans="1:12" ht="15" x14ac:dyDescent="0.25">
      <c r="A148" s="21"/>
      <c r="B148" s="13"/>
      <c r="C148" s="9"/>
      <c r="D148" s="58" t="s">
        <v>23</v>
      </c>
      <c r="E148" s="44" t="s">
        <v>40</v>
      </c>
      <c r="F148" s="45">
        <v>50</v>
      </c>
      <c r="G148" s="55">
        <v>3.8</v>
      </c>
      <c r="H148" s="55">
        <v>0.4</v>
      </c>
      <c r="I148" s="55">
        <v>24.6</v>
      </c>
      <c r="J148" s="64">
        <v>117</v>
      </c>
      <c r="K148" s="59">
        <v>573</v>
      </c>
      <c r="L148" s="147">
        <v>6.85</v>
      </c>
    </row>
    <row r="149" spans="1:12" ht="15.75" thickBot="1" x14ac:dyDescent="0.3">
      <c r="A149" s="21"/>
      <c r="B149" s="13"/>
      <c r="C149" s="9"/>
      <c r="D149" s="58" t="s">
        <v>32</v>
      </c>
      <c r="E149" s="44" t="s">
        <v>39</v>
      </c>
      <c r="F149" s="45">
        <v>40</v>
      </c>
      <c r="G149" s="55">
        <v>3.2</v>
      </c>
      <c r="H149" s="55">
        <v>0.60000000000000009</v>
      </c>
      <c r="I149" s="55">
        <v>16</v>
      </c>
      <c r="J149" s="64">
        <v>82.4</v>
      </c>
      <c r="K149" s="59">
        <v>574</v>
      </c>
      <c r="L149" s="148">
        <v>6.46</v>
      </c>
    </row>
    <row r="150" spans="1:12" ht="15" x14ac:dyDescent="0.25">
      <c r="A150" s="22"/>
      <c r="B150" s="15"/>
      <c r="C150" s="6"/>
      <c r="D150" s="79" t="s">
        <v>33</v>
      </c>
      <c r="E150" s="80"/>
      <c r="F150" s="81">
        <f>SUM(F143:F149)</f>
        <v>815</v>
      </c>
      <c r="G150" s="81">
        <f>SUM(G143:G149)</f>
        <v>23.1</v>
      </c>
      <c r="H150" s="81">
        <f>SUM(H143:H149)</f>
        <v>28.900000000000006</v>
      </c>
      <c r="I150" s="81">
        <f>SUM(I143:I149)</f>
        <v>97.5</v>
      </c>
      <c r="J150" s="81">
        <f>SUM(J143:J149)</f>
        <v>763.1</v>
      </c>
      <c r="K150" s="82"/>
      <c r="L150" s="115">
        <f>SUM(L143:L149)</f>
        <v>130.31</v>
      </c>
    </row>
    <row r="151" spans="1:12" ht="15.75" thickBot="1" x14ac:dyDescent="0.25">
      <c r="A151" s="27">
        <f>A136</f>
        <v>2</v>
      </c>
      <c r="B151" s="28">
        <f>B136</f>
        <v>4</v>
      </c>
      <c r="C151" s="152" t="s">
        <v>4</v>
      </c>
      <c r="D151" s="153"/>
      <c r="E151" s="29"/>
      <c r="F151" s="30">
        <f>F142+F150</f>
        <v>1380</v>
      </c>
      <c r="G151" s="30">
        <f>G142+G150</f>
        <v>41.400000000000006</v>
      </c>
      <c r="H151" s="30">
        <f>H142+H150</f>
        <v>48.300000000000011</v>
      </c>
      <c r="I151" s="30">
        <f>I142+I150</f>
        <v>161.39999999999998</v>
      </c>
      <c r="J151" s="30">
        <f>J142+J150</f>
        <v>1259.8</v>
      </c>
      <c r="K151" s="30"/>
      <c r="L151" s="30">
        <f>L142+L150</f>
        <v>207.71</v>
      </c>
    </row>
    <row r="152" spans="1:12" ht="15" x14ac:dyDescent="0.25">
      <c r="A152" s="18">
        <v>2</v>
      </c>
      <c r="B152" s="19">
        <v>5</v>
      </c>
      <c r="C152" s="20" t="s">
        <v>20</v>
      </c>
      <c r="D152" s="122" t="s">
        <v>26</v>
      </c>
      <c r="E152" s="47" t="s">
        <v>120</v>
      </c>
      <c r="F152" s="48">
        <v>60</v>
      </c>
      <c r="G152" s="49">
        <v>0.3</v>
      </c>
      <c r="H152" s="49">
        <v>3.7</v>
      </c>
      <c r="I152" s="112">
        <v>4.5999999999999996</v>
      </c>
      <c r="J152" s="63">
        <v>55.2</v>
      </c>
      <c r="K152" s="72">
        <v>30</v>
      </c>
      <c r="L152" s="146">
        <v>15.19</v>
      </c>
    </row>
    <row r="153" spans="1:12" ht="15" x14ac:dyDescent="0.25">
      <c r="A153" s="21"/>
      <c r="B153" s="13"/>
      <c r="C153" s="9"/>
      <c r="D153" s="56" t="s">
        <v>21</v>
      </c>
      <c r="E153" s="47" t="s">
        <v>57</v>
      </c>
      <c r="F153" s="48">
        <v>160</v>
      </c>
      <c r="G153" s="49">
        <v>11.7</v>
      </c>
      <c r="H153" s="49">
        <v>13.52</v>
      </c>
      <c r="I153" s="49">
        <v>27.68</v>
      </c>
      <c r="J153" s="63">
        <v>313</v>
      </c>
      <c r="K153" s="65">
        <v>330</v>
      </c>
      <c r="L153" s="147">
        <v>68.7</v>
      </c>
    </row>
    <row r="154" spans="1:12" ht="15" x14ac:dyDescent="0.25">
      <c r="A154" s="21"/>
      <c r="B154" s="13"/>
      <c r="C154" s="9"/>
      <c r="D154" s="58" t="s">
        <v>22</v>
      </c>
      <c r="E154" s="44" t="s">
        <v>92</v>
      </c>
      <c r="F154" s="45">
        <v>200</v>
      </c>
      <c r="G154" s="55">
        <v>0.30000000000000004</v>
      </c>
      <c r="H154" s="55">
        <v>0.1</v>
      </c>
      <c r="I154" s="55">
        <v>9.5</v>
      </c>
      <c r="J154" s="64">
        <v>40</v>
      </c>
      <c r="K154" s="59">
        <v>459</v>
      </c>
      <c r="L154" s="147">
        <v>4.0999999999999996</v>
      </c>
    </row>
    <row r="155" spans="1:12" ht="15" x14ac:dyDescent="0.25">
      <c r="A155" s="21"/>
      <c r="B155" s="13"/>
      <c r="C155" s="9"/>
      <c r="D155" s="58" t="s">
        <v>23</v>
      </c>
      <c r="E155" s="44" t="s">
        <v>40</v>
      </c>
      <c r="F155" s="45">
        <v>30</v>
      </c>
      <c r="G155" s="55">
        <v>2.2999999999999998</v>
      </c>
      <c r="H155" s="55">
        <v>0.2</v>
      </c>
      <c r="I155" s="55">
        <v>14.8</v>
      </c>
      <c r="J155" s="64">
        <v>70.2</v>
      </c>
      <c r="K155" s="59">
        <v>573</v>
      </c>
      <c r="L155" s="147">
        <v>4.1100000000000003</v>
      </c>
    </row>
    <row r="156" spans="1:12" ht="15" x14ac:dyDescent="0.25">
      <c r="A156" s="21"/>
      <c r="B156" s="13"/>
      <c r="C156" s="9"/>
      <c r="D156" s="56" t="s">
        <v>32</v>
      </c>
      <c r="E156" s="44" t="s">
        <v>39</v>
      </c>
      <c r="F156" s="45">
        <v>20</v>
      </c>
      <c r="G156" s="55">
        <v>1.6</v>
      </c>
      <c r="H156" s="55">
        <v>0.3</v>
      </c>
      <c r="I156" s="55">
        <v>8</v>
      </c>
      <c r="J156" s="64">
        <v>41.2</v>
      </c>
      <c r="K156" s="65">
        <v>574</v>
      </c>
      <c r="L156" s="147">
        <v>3.23</v>
      </c>
    </row>
    <row r="157" spans="1:12" ht="15.75" thickBot="1" x14ac:dyDescent="0.3">
      <c r="A157" s="21"/>
      <c r="B157" s="13"/>
      <c r="C157" s="9"/>
      <c r="D157" s="56" t="s">
        <v>24</v>
      </c>
      <c r="E157" s="44" t="s">
        <v>93</v>
      </c>
      <c r="F157" s="45">
        <v>100</v>
      </c>
      <c r="G157" s="55">
        <v>0.4</v>
      </c>
      <c r="H157" s="55">
        <v>0.4</v>
      </c>
      <c r="I157" s="55">
        <v>10.8</v>
      </c>
      <c r="J157" s="64">
        <v>48.4</v>
      </c>
      <c r="K157" s="65">
        <v>82</v>
      </c>
      <c r="L157" s="148">
        <v>19.440000000000001</v>
      </c>
    </row>
    <row r="158" spans="1:12" ht="15.75" customHeight="1" thickBot="1" x14ac:dyDescent="0.3">
      <c r="A158" s="22"/>
      <c r="B158" s="15"/>
      <c r="C158" s="6"/>
      <c r="D158" s="16" t="s">
        <v>33</v>
      </c>
      <c r="E158" s="7"/>
      <c r="F158" s="17">
        <f>SUM(F152:F157)</f>
        <v>570</v>
      </c>
      <c r="G158" s="17">
        <f>SUM(G152:G157)</f>
        <v>16.600000000000001</v>
      </c>
      <c r="H158" s="17">
        <f>SUM(H152:H157)</f>
        <v>18.22</v>
      </c>
      <c r="I158" s="17">
        <f>SUM(I152:I157)</f>
        <v>75.38</v>
      </c>
      <c r="J158" s="17">
        <f>SUM(J152:J157)</f>
        <v>568</v>
      </c>
      <c r="K158" s="23"/>
      <c r="L158" s="84">
        <f>SUM(L152:L157)</f>
        <v>114.77</v>
      </c>
    </row>
    <row r="159" spans="1:12" ht="15" x14ac:dyDescent="0.25">
      <c r="A159" s="24">
        <f>A152</f>
        <v>2</v>
      </c>
      <c r="B159" s="11">
        <f>B152</f>
        <v>5</v>
      </c>
      <c r="C159" s="8" t="s">
        <v>25</v>
      </c>
      <c r="D159" s="58" t="s">
        <v>26</v>
      </c>
      <c r="E159" s="139" t="s">
        <v>73</v>
      </c>
      <c r="F159" s="48">
        <v>60</v>
      </c>
      <c r="G159" s="49">
        <v>0.5</v>
      </c>
      <c r="H159" s="49">
        <v>0.1</v>
      </c>
      <c r="I159" s="55">
        <v>1</v>
      </c>
      <c r="J159" s="63">
        <v>8</v>
      </c>
      <c r="K159" s="59">
        <v>149</v>
      </c>
      <c r="L159" s="146">
        <v>14.82</v>
      </c>
    </row>
    <row r="160" spans="1:12" ht="15" x14ac:dyDescent="0.25">
      <c r="A160" s="21"/>
      <c r="B160" s="13"/>
      <c r="C160" s="9"/>
      <c r="D160" s="58" t="s">
        <v>27</v>
      </c>
      <c r="E160" s="44" t="s">
        <v>56</v>
      </c>
      <c r="F160" s="45">
        <v>200</v>
      </c>
      <c r="G160" s="55">
        <v>1.5</v>
      </c>
      <c r="H160" s="55">
        <v>3.5</v>
      </c>
      <c r="I160" s="55">
        <v>5.6</v>
      </c>
      <c r="J160" s="64">
        <v>62</v>
      </c>
      <c r="K160" s="62">
        <v>95</v>
      </c>
      <c r="L160" s="147">
        <v>12.8</v>
      </c>
    </row>
    <row r="161" spans="1:12" ht="15" x14ac:dyDescent="0.25">
      <c r="A161" s="21"/>
      <c r="B161" s="13"/>
      <c r="C161" s="9"/>
      <c r="D161" s="142" t="s">
        <v>21</v>
      </c>
      <c r="E161" s="44" t="s">
        <v>121</v>
      </c>
      <c r="F161" s="45">
        <v>100</v>
      </c>
      <c r="G161" s="55">
        <v>14.9</v>
      </c>
      <c r="H161" s="55">
        <v>18</v>
      </c>
      <c r="I161" s="55">
        <v>30.5</v>
      </c>
      <c r="J161" s="64">
        <v>312</v>
      </c>
      <c r="K161" s="59" t="s">
        <v>122</v>
      </c>
      <c r="L161" s="147">
        <v>60.69</v>
      </c>
    </row>
    <row r="162" spans="1:12" ht="15" x14ac:dyDescent="0.25">
      <c r="A162" s="21"/>
      <c r="B162" s="13"/>
      <c r="C162" s="9"/>
      <c r="D162" s="58" t="s">
        <v>29</v>
      </c>
      <c r="E162" s="44" t="s">
        <v>52</v>
      </c>
      <c r="F162" s="45">
        <v>150</v>
      </c>
      <c r="G162" s="55">
        <v>3.9</v>
      </c>
      <c r="H162" s="55">
        <v>3.2</v>
      </c>
      <c r="I162" s="55">
        <v>23.1</v>
      </c>
      <c r="J162" s="64">
        <v>137.1</v>
      </c>
      <c r="K162" s="59">
        <v>223</v>
      </c>
      <c r="L162" s="147">
        <v>7.16</v>
      </c>
    </row>
    <row r="163" spans="1:12" ht="15" x14ac:dyDescent="0.25">
      <c r="A163" s="21"/>
      <c r="B163" s="13"/>
      <c r="C163" s="9"/>
      <c r="D163" s="58" t="s">
        <v>30</v>
      </c>
      <c r="E163" s="137" t="s">
        <v>79</v>
      </c>
      <c r="F163" s="45">
        <v>200</v>
      </c>
      <c r="G163" s="55">
        <v>1</v>
      </c>
      <c r="H163" s="55">
        <v>0.2</v>
      </c>
      <c r="I163" s="55">
        <v>20.2</v>
      </c>
      <c r="J163" s="64">
        <v>86</v>
      </c>
      <c r="K163" s="65">
        <v>501</v>
      </c>
      <c r="L163" s="147">
        <v>20.54</v>
      </c>
    </row>
    <row r="164" spans="1:12" ht="15" x14ac:dyDescent="0.25">
      <c r="A164" s="21"/>
      <c r="B164" s="13"/>
      <c r="C164" s="9"/>
      <c r="D164" s="58" t="s">
        <v>23</v>
      </c>
      <c r="E164" s="44" t="s">
        <v>40</v>
      </c>
      <c r="F164" s="45">
        <v>30</v>
      </c>
      <c r="G164" s="55">
        <v>2.2999999999999998</v>
      </c>
      <c r="H164" s="55">
        <v>0.2</v>
      </c>
      <c r="I164" s="55">
        <v>14.8</v>
      </c>
      <c r="J164" s="64">
        <v>70.2</v>
      </c>
      <c r="K164" s="59">
        <v>573</v>
      </c>
      <c r="L164" s="147">
        <v>4.1100000000000003</v>
      </c>
    </row>
    <row r="165" spans="1:12" ht="15" x14ac:dyDescent="0.25">
      <c r="A165" s="21"/>
      <c r="B165" s="13"/>
      <c r="C165" s="9"/>
      <c r="D165" s="58" t="s">
        <v>32</v>
      </c>
      <c r="E165" s="44" t="s">
        <v>39</v>
      </c>
      <c r="F165" s="45">
        <v>20</v>
      </c>
      <c r="G165" s="55">
        <v>1.6</v>
      </c>
      <c r="H165" s="55">
        <v>0.30000000000000004</v>
      </c>
      <c r="I165" s="55">
        <v>8</v>
      </c>
      <c r="J165" s="64">
        <v>41.2</v>
      </c>
      <c r="K165" s="59">
        <v>574</v>
      </c>
      <c r="L165" s="147">
        <v>3.23</v>
      </c>
    </row>
    <row r="166" spans="1:12" ht="15.75" thickBot="1" x14ac:dyDescent="0.3">
      <c r="A166" s="21"/>
      <c r="B166" s="13"/>
      <c r="C166" s="9"/>
      <c r="D166" s="5" t="s">
        <v>24</v>
      </c>
      <c r="E166" s="38" t="s">
        <v>93</v>
      </c>
      <c r="F166" s="65">
        <v>100</v>
      </c>
      <c r="G166" s="93">
        <v>0.5</v>
      </c>
      <c r="H166" s="93">
        <v>0.5</v>
      </c>
      <c r="I166" s="93">
        <v>11.8</v>
      </c>
      <c r="J166" s="93">
        <v>55</v>
      </c>
      <c r="K166" s="65">
        <v>82</v>
      </c>
      <c r="L166" s="148">
        <v>16.73</v>
      </c>
    </row>
    <row r="167" spans="1:12" ht="15" x14ac:dyDescent="0.25">
      <c r="A167" s="22"/>
      <c r="B167" s="15"/>
      <c r="C167" s="6"/>
      <c r="D167" s="16" t="s">
        <v>33</v>
      </c>
      <c r="E167" s="7"/>
      <c r="F167" s="17">
        <f>SUM(F159:F166)</f>
        <v>860</v>
      </c>
      <c r="G167" s="17">
        <f>SUM(G159:G166)</f>
        <v>26.2</v>
      </c>
      <c r="H167" s="17">
        <f>SUM(H159:H166)</f>
        <v>26</v>
      </c>
      <c r="I167" s="17">
        <f>SUM(I159:I166)</f>
        <v>115</v>
      </c>
      <c r="J167" s="17">
        <f>SUM(J159:J166)</f>
        <v>771.50000000000011</v>
      </c>
      <c r="K167" s="17"/>
      <c r="L167" s="87">
        <f>SUM(L159:L166)</f>
        <v>140.07999999999998</v>
      </c>
    </row>
    <row r="168" spans="1:12" ht="15" x14ac:dyDescent="0.2">
      <c r="A168" s="27">
        <f>A152</f>
        <v>2</v>
      </c>
      <c r="B168" s="28">
        <f>B152</f>
        <v>5</v>
      </c>
      <c r="C168" s="152" t="s">
        <v>4</v>
      </c>
      <c r="D168" s="153"/>
      <c r="E168" s="29"/>
      <c r="F168" s="30">
        <f>F158+F167</f>
        <v>1430</v>
      </c>
      <c r="G168" s="30">
        <f>G158+G167</f>
        <v>42.8</v>
      </c>
      <c r="H168" s="30">
        <f>H158+H167</f>
        <v>44.22</v>
      </c>
      <c r="I168" s="30">
        <f>I158+I167</f>
        <v>190.38</v>
      </c>
      <c r="J168" s="30">
        <f>J158+J167</f>
        <v>1339.5</v>
      </c>
      <c r="K168" s="30"/>
      <c r="L168" s="30">
        <f>L158+L167</f>
        <v>254.84999999999997</v>
      </c>
    </row>
    <row r="169" spans="1:12" x14ac:dyDescent="0.2">
      <c r="A169" s="25"/>
      <c r="B169" s="26"/>
      <c r="C169" s="154" t="s">
        <v>5</v>
      </c>
      <c r="D169" s="154"/>
      <c r="E169" s="154"/>
      <c r="F169" s="32">
        <f>(F22+F38+F54+F71+F87+F103+F119+F135+F151+F168)/(IF(F22=0,0,1)+IF(F38=0,0,1)+IF(F54=0,0,1)+IF(F71=0,0,1)+IF(F87=0,0,1)+IF(F103=0,0,1)+IF(F119=0,0,1)+IF(F135=0,0,1)+IF(F151=0,0,1)+IF(F168=0,0,1))</f>
        <v>1364</v>
      </c>
      <c r="G169" s="32">
        <f>(G22+G38+G54+G71+G87+G103+G119+G135+G151+G168)/(IF(G22=0,0,1)+IF(G38=0,0,1)+IF(G54=0,0,1)+IF(G71=0,0,1)+IF(G87=0,0,1)+IF(G103=0,0,1)+IF(G119=0,0,1)+IF(G135=0,0,1)+IF(G151=0,0,1)+IF(G168=0,0,1))</f>
        <v>43.7</v>
      </c>
      <c r="H169" s="32">
        <f>(H22+H38+H54+H71+H87+H103+H119+H135+H151+H168)/(IF(H22=0,0,1)+IF(H38=0,0,1)+IF(H54=0,0,1)+IF(H71=0,0,1)+IF(H87=0,0,1)+IF(H103=0,0,1)+IF(H119=0,0,1)+IF(H135=0,0,1)+IF(H151=0,0,1)+IF(H168=0,0,1))</f>
        <v>44.131999999999991</v>
      </c>
      <c r="I169" s="32">
        <f>(I22+I38+I54+I71+I87+I103+I119+I135+I151+I168)/(IF(I22=0,0,1)+IF(I38=0,0,1)+IF(I54=0,0,1)+IF(I71=0,0,1)+IF(I87=0,0,1)+IF(I103=0,0,1)+IF(I119=0,0,1)+IF(I135=0,0,1)+IF(I151=0,0,1)+IF(I168=0,0,1))</f>
        <v>178.83800000000002</v>
      </c>
      <c r="J169" s="32">
        <f>(J22+J38+J54+J71+J87+J103+J119+J135+J151+J168)/(IF(J22=0,0,1)+IF(J38=0,0,1)+IF(J54=0,0,1)+IF(J71=0,0,1)+IF(J87=0,0,1)+IF(J103=0,0,1)+IF(J119=0,0,1)+IF(J135=0,0,1)+IF(J151=0,0,1)+IF(J168=0,0,1))</f>
        <v>1287.47</v>
      </c>
      <c r="K169" s="32"/>
      <c r="L169" s="32">
        <f>(L22+L38+L54+L71+L87+L103+L119+L135+L151+L168)/(IF(L22=0,0,1)+IF(L38=0,0,1)+IF(L54=0,0,1)+IF(L71=0,0,1)+IF(L87=0,0,1)+IF(L103=0,0,1)+IF(L119=0,0,1)+IF(L135=0,0,1)+IF(L151=0,0,1)+IF(L168=0,0,1))</f>
        <v>229.33</v>
      </c>
    </row>
  </sheetData>
  <mergeCells count="14">
    <mergeCell ref="C71:D71"/>
    <mergeCell ref="C87:D87"/>
    <mergeCell ref="C22:D22"/>
    <mergeCell ref="C169:E169"/>
    <mergeCell ref="C168:D168"/>
    <mergeCell ref="C103:D103"/>
    <mergeCell ref="C119:D119"/>
    <mergeCell ref="C135:D135"/>
    <mergeCell ref="C151:D151"/>
    <mergeCell ref="C1:E1"/>
    <mergeCell ref="H1:K1"/>
    <mergeCell ref="H2:K2"/>
    <mergeCell ref="C38:D38"/>
    <mergeCell ref="C54:D5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Лесная</cp:lastModifiedBy>
  <dcterms:created xsi:type="dcterms:W3CDTF">2022-05-16T14:23:56Z</dcterms:created>
  <dcterms:modified xsi:type="dcterms:W3CDTF">2025-01-09T10:56:16Z</dcterms:modified>
</cp:coreProperties>
</file>